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66925"/>
  <mc:AlternateContent xmlns:mc="http://schemas.openxmlformats.org/markup-compatibility/2006">
    <mc:Choice Requires="x15">
      <x15ac:absPath xmlns:x15ac="http://schemas.microsoft.com/office/spreadsheetml/2010/11/ac" url="C:\Users\cbowley\Downloads\"/>
    </mc:Choice>
  </mc:AlternateContent>
  <xr:revisionPtr revIDLastSave="0" documentId="8_{D6944655-7471-45A8-9B1A-142A35900A1E}" xr6:coauthVersionLast="47" xr6:coauthVersionMax="47" xr10:uidLastSave="{00000000-0000-0000-0000-000000000000}"/>
  <bookViews>
    <workbookView xWindow="-108" yWindow="-108" windowWidth="23256" windowHeight="12576" xr2:uid="{00000000-000D-0000-FFFF-FFFF00000000}"/>
  </bookViews>
  <sheets>
    <sheet name="Overview.CrimeSeverity"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2" i="2" l="1"/>
  <c r="K61" i="2"/>
  <c r="K60" i="2"/>
  <c r="K50" i="2"/>
  <c r="K49" i="2"/>
  <c r="K48" i="2"/>
  <c r="K38" i="2"/>
  <c r="K37" i="2"/>
  <c r="K36" i="2"/>
  <c r="J62" i="2"/>
  <c r="I62" i="2"/>
  <c r="H62" i="2"/>
  <c r="G62" i="2"/>
  <c r="F62" i="2"/>
  <c r="E62" i="2"/>
  <c r="D62" i="2"/>
  <c r="C62" i="2"/>
  <c r="B62" i="2"/>
  <c r="J61" i="2"/>
  <c r="I61" i="2"/>
  <c r="H61" i="2"/>
  <c r="G61" i="2"/>
  <c r="F61" i="2"/>
  <c r="E61" i="2"/>
  <c r="D61" i="2"/>
  <c r="C61" i="2"/>
  <c r="B61" i="2"/>
  <c r="J60" i="2"/>
  <c r="I60" i="2"/>
  <c r="H60" i="2"/>
  <c r="G60" i="2"/>
  <c r="F60" i="2"/>
  <c r="E60" i="2"/>
  <c r="D60" i="2"/>
  <c r="C60" i="2"/>
  <c r="B60" i="2"/>
  <c r="J50" i="2"/>
  <c r="I50" i="2"/>
  <c r="H50" i="2"/>
  <c r="G50" i="2"/>
  <c r="F50" i="2"/>
  <c r="E50" i="2"/>
  <c r="D50" i="2"/>
  <c r="C50" i="2"/>
  <c r="B50" i="2"/>
  <c r="J49" i="2"/>
  <c r="I49" i="2"/>
  <c r="H49" i="2"/>
  <c r="G49" i="2"/>
  <c r="F49" i="2"/>
  <c r="E49" i="2"/>
  <c r="D49" i="2"/>
  <c r="C49" i="2"/>
  <c r="B49" i="2"/>
  <c r="J48" i="2"/>
  <c r="I48" i="2"/>
  <c r="H48" i="2"/>
  <c r="G48" i="2"/>
  <c r="F48" i="2"/>
  <c r="E48" i="2"/>
  <c r="D48" i="2"/>
  <c r="C48" i="2"/>
  <c r="B48" i="2"/>
  <c r="B37" i="2"/>
  <c r="C37" i="2"/>
  <c r="D37" i="2"/>
  <c r="E37" i="2"/>
  <c r="F37" i="2"/>
  <c r="G37" i="2"/>
  <c r="H37" i="2"/>
  <c r="I37" i="2"/>
  <c r="J37" i="2"/>
  <c r="B38" i="2"/>
  <c r="C38" i="2"/>
  <c r="D38" i="2"/>
  <c r="E38" i="2"/>
  <c r="F38" i="2"/>
  <c r="G38" i="2"/>
  <c r="H38" i="2"/>
  <c r="I38" i="2"/>
  <c r="J38" i="2"/>
  <c r="C36" i="2"/>
  <c r="D36" i="2"/>
  <c r="E36" i="2"/>
  <c r="F36" i="2"/>
  <c r="G36" i="2"/>
  <c r="H36" i="2"/>
  <c r="I36" i="2"/>
  <c r="J36" i="2"/>
  <c r="B36" i="2"/>
</calcChain>
</file>

<file path=xl/sharedStrings.xml><?xml version="1.0" encoding="utf-8"?>
<sst xmlns="http://schemas.openxmlformats.org/spreadsheetml/2006/main" count="43" uniqueCount="23">
  <si>
    <t>Geography</t>
  </si>
  <si>
    <t>Ontario</t>
  </si>
  <si>
    <t>Guelph</t>
  </si>
  <si>
    <t>Notes:</t>
  </si>
  <si>
    <t>Domain: Safety</t>
  </si>
  <si>
    <t>Concept: Crime</t>
  </si>
  <si>
    <t>Indicator: Severity of Crime</t>
  </si>
  <si>
    <r>
      <t xml:space="preserve">Source: </t>
    </r>
    <r>
      <rPr>
        <sz val="12"/>
        <color theme="1"/>
        <rFont val="Calibri"/>
        <family val="2"/>
        <scheme val="minor"/>
      </rPr>
      <t>Statistics Canada</t>
    </r>
  </si>
  <si>
    <t xml:space="preserve">Wellington County </t>
  </si>
  <si>
    <t>3. If you have any questions or concerns about these data, please contact: towardcomnmonground@guelphchc.ca</t>
  </si>
  <si>
    <r>
      <t xml:space="preserve">Measure: </t>
    </r>
    <r>
      <rPr>
        <sz val="12"/>
        <color theme="1"/>
        <rFont val="Calibri"/>
        <family val="2"/>
        <scheme val="minor"/>
      </rPr>
      <t>Crime severity index</t>
    </r>
  </si>
  <si>
    <r>
      <t xml:space="preserve">Table 1: </t>
    </r>
    <r>
      <rPr>
        <sz val="12"/>
        <color theme="1"/>
        <rFont val="Calibri"/>
        <family val="2"/>
        <scheme val="minor"/>
      </rPr>
      <t>Overall crime severity index</t>
    </r>
  </si>
  <si>
    <r>
      <t xml:space="preserve">Table 2: </t>
    </r>
    <r>
      <rPr>
        <sz val="12"/>
        <color theme="1"/>
        <rFont val="Calibri"/>
        <family val="2"/>
        <scheme val="minor"/>
      </rPr>
      <t>Percent change (from previous year) in overall crime severity index</t>
    </r>
  </si>
  <si>
    <r>
      <t xml:space="preserve">Table 3: </t>
    </r>
    <r>
      <rPr>
        <sz val="12"/>
        <color theme="1"/>
        <rFont val="Calibri"/>
        <family val="2"/>
        <scheme val="minor"/>
      </rPr>
      <t>Violent crime severity index</t>
    </r>
  </si>
  <si>
    <r>
      <t xml:space="preserve">Table 4: </t>
    </r>
    <r>
      <rPr>
        <sz val="12"/>
        <color theme="1"/>
        <rFont val="Calibri"/>
        <family val="2"/>
        <scheme val="minor"/>
      </rPr>
      <t>Percent change (from previous year) in violent crime severity index</t>
    </r>
  </si>
  <si>
    <r>
      <t xml:space="preserve">Table 5: </t>
    </r>
    <r>
      <rPr>
        <sz val="12"/>
        <color theme="1"/>
        <rFont val="Calibri"/>
        <family val="2"/>
        <scheme val="minor"/>
      </rPr>
      <t>Non-violent crime severity index</t>
    </r>
  </si>
  <si>
    <r>
      <t xml:space="preserve">Table 6: </t>
    </r>
    <r>
      <rPr>
        <sz val="12"/>
        <color theme="1"/>
        <rFont val="Calibri"/>
        <family val="2"/>
        <scheme val="minor"/>
      </rPr>
      <t>Percent change (from previous year) in non-violent crime severity index</t>
    </r>
  </si>
  <si>
    <r>
      <t xml:space="preserve">About the Measure:
</t>
    </r>
    <r>
      <rPr>
        <sz val="12"/>
        <color rgb="FF000000"/>
        <rFont val="Calibri"/>
      </rPr>
      <t>The traditional crime rate captures the volume of crime within a population of interest. To calculate the traditional crime rate, the total count of reported offences is divided by the population. The traditional crime rate does not consider the seriousness of each crime.
The crime severity index analyzes police-reported crime based on both the volume of crime and the crimes' seriousness or severity. Each reported offence is given a weight based on its seriousness. Weights have been determined based on average sentences handed down by criminal courts; they are not based on the outcome of each individual offence. The more serious the average sentence, the higher the weight for that offence. The overall crime severity index includes all Criminal Code and Federal Statute offences. The violent crime severity index only includes offences that involved the use or threatened use of violence (violent offences), such as robbery, assault, and homicide. The non-violent crime severity index includes all incidents that are not considered violent offences, such as break and enter, mischief, and traffic and drug violations.</t>
    </r>
    <r>
      <rPr>
        <vertAlign val="superscript"/>
        <sz val="12"/>
        <color rgb="FF000000"/>
        <rFont val="Calibri"/>
        <family val="2"/>
      </rPr>
      <t>1</t>
    </r>
    <r>
      <rPr>
        <sz val="12"/>
        <color rgb="FF000000"/>
        <rFont val="Calibri"/>
      </rPr>
      <t xml:space="preserve">
To calculate the crime severity index for a population of interest, the number of incidents for each offence is multiplied by the weight for that offence. All weighted offences are then added together and divided by the population. The index has been standardized to 100, with 2006 as the base year. Its uniform reporting allows for comparisons in crime severity rates in different communities, and differences in communities over time. The lower the crime severity index value, the less serious the reported crime is in that community. Conversely, the higher the crime severity index value, the more serious the reported crime is in that community.</t>
    </r>
    <r>
      <rPr>
        <vertAlign val="superscript"/>
        <sz val="12"/>
        <color rgb="FF000000"/>
        <rFont val="Calibri"/>
        <family val="2"/>
      </rPr>
      <t>2</t>
    </r>
    <r>
      <rPr>
        <sz val="12"/>
        <color rgb="FF000000"/>
        <rFont val="Calibri"/>
      </rPr>
      <t xml:space="preserve">
</t>
    </r>
    <r>
      <rPr>
        <vertAlign val="superscript"/>
        <sz val="10"/>
        <color rgb="FF000000"/>
        <rFont val="Calibri"/>
        <family val="2"/>
      </rPr>
      <t>1</t>
    </r>
    <r>
      <rPr>
        <sz val="10"/>
        <color rgb="FF000000"/>
        <rFont val="Calibri"/>
        <family val="2"/>
      </rPr>
      <t>Source: Statistics Canada. (2016). List of crime severity indices. https://www23.statcan.gc.ca/imdb/p3VD.pl?Function=getVD&amp;TVD=238787</t>
    </r>
    <r>
      <rPr>
        <vertAlign val="superscript"/>
        <sz val="10"/>
        <color rgb="FF000000"/>
        <rFont val="Calibri"/>
        <family val="2"/>
      </rPr>
      <t xml:space="preserve">
2</t>
    </r>
    <r>
      <rPr>
        <sz val="10"/>
        <color rgb="FF000000"/>
        <rFont val="Calibri"/>
        <family val="2"/>
      </rPr>
      <t xml:space="preserve">Source: Statistics Canada. (2015). Section 1: The Crime Severity Index. https://www150.statcan.gc.ca/n1/pub/85-004-x/2009001/part-partie1-eng.htm </t>
    </r>
  </si>
  <si>
    <t>Source: Statistics Canada. Table 35-10-0188-01 Crime severity index and weighted clearance rates, police services in Ontario. Retrieved August 1, 2024, from https://www150.statcan.gc.ca/t1/tbl1/en/tv.action?pid=3510018801</t>
  </si>
  <si>
    <t>1. The crime severity index in Ontario is based on all offences reported to police services in Ontario. The crime severity index in Guelph is based on all offences reported to the Guelph Police Services. The crime severity index in Wellington County is based on all offences reported to the Ontario Provincial Police (OPP) in Wellington County (excluding the City of Guelph).</t>
  </si>
  <si>
    <t>2. The crime severity index does not provide information about the specific types of crimes, self-reported victimization rates, or the sociological explanations of the root causes of crime.</t>
  </si>
  <si>
    <r>
      <t xml:space="preserve">Updated: </t>
    </r>
    <r>
      <rPr>
        <sz val="12"/>
        <color theme="1"/>
        <rFont val="Calibri"/>
        <family val="2"/>
        <scheme val="minor"/>
      </rPr>
      <t>August 1, 2024</t>
    </r>
  </si>
  <si>
    <r>
      <t xml:space="preserve">Key Findings:
</t>
    </r>
    <r>
      <rPr>
        <sz val="12"/>
        <color rgb="FF000000"/>
        <rFont val="Calibri"/>
      </rPr>
      <t>From 2013 to 2023, the overall crime severity index was lowest for Wellington County (not including Guelph) when compared to Guelph and Ontario as a whole.
From 2013 to 2023, the violent crime severity index for both Guelph and Wellington County were consistently lower than Ontario.
From 2013 to 2023, the non-violent crime severity index for Wellington County was consistently lower than Ontario. In contrast, the non-violent CSI in Guelph has been higher than Ontario in most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</si>
</sst>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20"/>
      <color rgb="FF666666"/>
      <name val="Calibri"/>
      <family val="2"/>
    </font>
    <font>
      <b/>
      <sz val="20"/>
      <color rgb="FF76933C"/>
      <name val="Calibri"/>
      <family val="2"/>
    </font>
    <font>
      <sz val="12"/>
      <color theme="1"/>
      <name val="Calibri"/>
      <family val="2"/>
      <scheme val="minor"/>
    </font>
    <font>
      <b/>
      <sz val="12"/>
      <color theme="1"/>
      <name val="Calibri"/>
      <family val="2"/>
      <scheme val="minor"/>
    </font>
    <font>
      <sz val="11"/>
      <color theme="1"/>
      <name val="Calibri"/>
      <family val="2"/>
      <scheme val="minor"/>
    </font>
    <font>
      <sz val="12"/>
      <name val="Calibri"/>
      <family val="2"/>
      <scheme val="minor"/>
    </font>
    <font>
      <sz val="12"/>
      <color rgb="FF000000"/>
      <name val="Calibri"/>
    </font>
    <font>
      <vertAlign val="superscript"/>
      <sz val="12"/>
      <color rgb="FF000000"/>
      <name val="Calibri"/>
      <family val="2"/>
    </font>
    <font>
      <vertAlign val="superscript"/>
      <sz val="10"/>
      <color rgb="FF000000"/>
      <name val="Calibri"/>
      <family val="2"/>
    </font>
    <font>
      <b/>
      <sz val="12"/>
      <color rgb="FF000000"/>
      <name val="Calibri"/>
      <family val="2"/>
    </font>
    <font>
      <sz val="10"/>
      <color rgb="FF000000"/>
      <name val="Calibri"/>
      <family val="2"/>
    </font>
    <font>
      <b/>
      <sz val="12"/>
      <color theme="1"/>
      <name val="Calibri Light"/>
      <family val="2"/>
      <scheme val="major"/>
    </font>
    <font>
      <b/>
      <sz val="12"/>
      <color theme="1"/>
      <name val="Calibri Light"/>
      <family val="2"/>
    </font>
    <font>
      <sz val="12"/>
      <color theme="1"/>
      <name val="Calibri"/>
      <family val="2"/>
    </font>
    <font>
      <sz val="12"/>
      <color rgb="FF7030A0"/>
      <name val="Calibri"/>
      <family val="2"/>
    </font>
    <font>
      <sz val="12"/>
      <color rgb="FF7030A0"/>
      <name val="Garamond"/>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3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xf numFmtId="0" fontId="3" fillId="0" borderId="0" xfId="0" applyFont="1" applyAlignment="1">
      <alignment horizontal="left" vertical="top"/>
    </xf>
    <xf numFmtId="0" fontId="3" fillId="0" borderId="0" xfId="0" applyFont="1" applyAlignment="1">
      <alignment vertical="top"/>
    </xf>
    <xf numFmtId="0" fontId="6" fillId="0" borderId="0" xfId="0" applyFont="1"/>
    <xf numFmtId="0" fontId="4" fillId="0" borderId="0" xfId="0" applyFont="1" applyAlignment="1">
      <alignment horizontal="left" vertical="top"/>
    </xf>
    <xf numFmtId="0" fontId="6" fillId="0" borderId="0" xfId="0" applyFont="1" applyAlignment="1">
      <alignment horizontal="left" vertical="top" wrapText="1"/>
    </xf>
    <xf numFmtId="0" fontId="3" fillId="0" borderId="0" xfId="0" applyFont="1" applyAlignment="1">
      <alignment horizontal="left" vertical="top" wrapText="1" indent="1"/>
    </xf>
    <xf numFmtId="0" fontId="4" fillId="0" borderId="0" xfId="0" applyFont="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164" fontId="0" fillId="0" borderId="0" xfId="0" applyNumberFormat="1"/>
    <xf numFmtId="0" fontId="4" fillId="0" borderId="1" xfId="0" applyFont="1" applyBorder="1"/>
    <xf numFmtId="0" fontId="0" fillId="0" borderId="0" xfId="0" applyAlignment="1">
      <alignment wrapText="1"/>
    </xf>
    <xf numFmtId="0" fontId="3" fillId="0" borderId="0" xfId="0" applyFont="1" applyAlignment="1">
      <alignment horizontal="left"/>
    </xf>
    <xf numFmtId="164" fontId="3" fillId="0" borderId="0" xfId="1" applyNumberFormat="1" applyFont="1" applyFill="1" applyBorder="1" applyAlignment="1">
      <alignment horizontal="center"/>
    </xf>
    <xf numFmtId="0" fontId="14" fillId="0" borderId="0" xfId="1" applyNumberFormat="1" applyFont="1" applyFill="1" applyBorder="1" applyAlignment="1">
      <alignment horizontal="center"/>
    </xf>
    <xf numFmtId="164" fontId="15" fillId="0" borderId="0" xfId="1" applyNumberFormat="1" applyFont="1" applyFill="1" applyBorder="1" applyAlignment="1">
      <alignment horizontal="center"/>
    </xf>
    <xf numFmtId="164" fontId="16" fillId="0" borderId="0" xfId="0" applyNumberFormat="1" applyFont="1"/>
    <xf numFmtId="0" fontId="12" fillId="0" borderId="0" xfId="0" applyFont="1" applyAlignment="1">
      <alignment horizontal="center" vertical="top" wrapText="1"/>
    </xf>
    <xf numFmtId="0" fontId="4" fillId="2" borderId="1" xfId="0" applyFont="1" applyFill="1" applyBorder="1" applyAlignment="1">
      <alignment horizontal="left"/>
    </xf>
    <xf numFmtId="2" fontId="3" fillId="0" borderId="0" xfId="0" applyNumberFormat="1" applyFont="1" applyAlignment="1">
      <alignment horizontal="center"/>
    </xf>
    <xf numFmtId="164" fontId="3" fillId="0" borderId="0" xfId="1" applyNumberFormat="1" applyFont="1" applyBorder="1" applyAlignment="1">
      <alignment horizontal="center"/>
    </xf>
    <xf numFmtId="2" fontId="3" fillId="0" borderId="1" xfId="0" applyNumberFormat="1" applyFont="1" applyBorder="1" applyAlignment="1">
      <alignment horizontal="right"/>
    </xf>
    <xf numFmtId="0" fontId="4" fillId="2" borderId="1" xfId="0" applyFont="1" applyFill="1" applyBorder="1" applyAlignment="1">
      <alignment horizontal="right"/>
    </xf>
    <xf numFmtId="164" fontId="3" fillId="0" borderId="1" xfId="1" applyNumberFormat="1" applyFont="1" applyBorder="1" applyAlignment="1">
      <alignment horizontal="right"/>
    </xf>
    <xf numFmtId="0" fontId="4" fillId="2" borderId="1" xfId="0" applyFont="1" applyFill="1" applyBorder="1"/>
    <xf numFmtId="2" fontId="3" fillId="0" borderId="1" xfId="0" applyNumberFormat="1" applyFont="1" applyBorder="1"/>
    <xf numFmtId="0" fontId="3" fillId="0" borderId="0" xfId="0" applyFont="1" applyAlignment="1">
      <alignment horizontal="left" vertical="top" wrapText="1" indent="1"/>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762000</xdr:colOff>
      <xdr:row>8</xdr:row>
      <xdr:rowOff>167640</xdr:rowOff>
    </xdr:to>
    <xdr:pic>
      <xdr:nvPicPr>
        <xdr:cNvPr id="2" name="Picture 1">
          <a:extLst>
            <a:ext uri="{FF2B5EF4-FFF2-40B4-BE49-F238E27FC236}">
              <a16:creationId xmlns:a16="http://schemas.microsoft.com/office/drawing/2014/main" id="{97FD36A7-696A-4FF9-8308-F3F566C62F3C}"/>
            </a:ext>
          </a:extLst>
        </xdr:cNvPr>
        <xdr:cNvPicPr>
          <a:picLocks noChangeAspect="1"/>
        </xdr:cNvPicPr>
      </xdr:nvPicPr>
      <xdr:blipFill>
        <a:blip xmlns:r="http://schemas.openxmlformats.org/officeDocument/2006/relationships" r:embed="rId1"/>
        <a:stretch>
          <a:fillRect/>
        </a:stretch>
      </xdr:blipFill>
      <xdr:spPr>
        <a:xfrm>
          <a:off x="0" y="0"/>
          <a:ext cx="3448050" cy="1767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F9AD-7C64-4114-AC3D-A7EA9FD15504}">
  <dimension ref="A10:P72"/>
  <sheetViews>
    <sheetView showGridLines="0" tabSelected="1" topLeftCell="A20" zoomScaleNormal="100" workbookViewId="0">
      <selection activeCell="A22" sqref="A22:I26"/>
    </sheetView>
  </sheetViews>
  <sheetFormatPr defaultColWidth="8.88671875" defaultRowHeight="15.6" x14ac:dyDescent="0.3"/>
  <cols>
    <col min="1" max="1" width="39" style="3" customWidth="1"/>
    <col min="2" max="16" width="12.33203125" style="3" customWidth="1"/>
    <col min="17" max="16384" width="8.88671875" style="3"/>
  </cols>
  <sheetData>
    <row r="10" spans="1:11" ht="25.8" x14ac:dyDescent="0.3">
      <c r="A10" s="1" t="s">
        <v>4</v>
      </c>
    </row>
    <row r="11" spans="1:11" ht="25.8" x14ac:dyDescent="0.3">
      <c r="A11" s="1" t="s">
        <v>5</v>
      </c>
    </row>
    <row r="12" spans="1:11" ht="25.8" x14ac:dyDescent="0.3">
      <c r="A12" s="2" t="s">
        <v>6</v>
      </c>
    </row>
    <row r="13" spans="1:11" x14ac:dyDescent="0.3">
      <c r="A13" s="4" t="s">
        <v>10</v>
      </c>
    </row>
    <row r="14" spans="1:11" x14ac:dyDescent="0.3">
      <c r="A14" s="4" t="s">
        <v>7</v>
      </c>
    </row>
    <row r="15" spans="1:11" x14ac:dyDescent="0.3">
      <c r="A15" s="4"/>
    </row>
    <row r="16" spans="1:11" x14ac:dyDescent="0.3">
      <c r="A16" s="32" t="s">
        <v>17</v>
      </c>
      <c r="B16" s="33"/>
      <c r="C16" s="33"/>
      <c r="D16" s="33"/>
      <c r="E16" s="33"/>
      <c r="F16" s="33"/>
      <c r="G16" s="33"/>
      <c r="H16" s="33"/>
      <c r="I16" s="33"/>
      <c r="J16" s="6"/>
      <c r="K16" s="6"/>
    </row>
    <row r="17" spans="1:16" x14ac:dyDescent="0.3">
      <c r="A17" s="33"/>
      <c r="B17" s="33"/>
      <c r="C17" s="33"/>
      <c r="D17" s="33"/>
      <c r="E17" s="33"/>
      <c r="F17" s="33"/>
      <c r="G17" s="33"/>
      <c r="H17" s="33"/>
      <c r="I17" s="33"/>
      <c r="J17" s="6"/>
      <c r="K17" s="6"/>
    </row>
    <row r="18" spans="1:16" x14ac:dyDescent="0.3">
      <c r="A18" s="33"/>
      <c r="B18" s="33"/>
      <c r="C18" s="33"/>
      <c r="D18" s="33"/>
      <c r="E18" s="33"/>
      <c r="F18" s="33"/>
      <c r="G18" s="33"/>
      <c r="H18" s="33"/>
      <c r="I18" s="33"/>
      <c r="J18" s="6"/>
      <c r="K18" s="6"/>
    </row>
    <row r="19" spans="1:16" x14ac:dyDescent="0.3">
      <c r="A19" s="33"/>
      <c r="B19" s="33"/>
      <c r="C19" s="33"/>
      <c r="D19" s="33"/>
      <c r="E19" s="33"/>
      <c r="F19" s="33"/>
      <c r="G19" s="33"/>
      <c r="H19" s="33"/>
      <c r="I19" s="33"/>
      <c r="J19" s="6"/>
      <c r="K19" s="6"/>
    </row>
    <row r="20" spans="1:16" ht="240.6" customHeight="1" x14ac:dyDescent="0.3">
      <c r="A20" s="33"/>
      <c r="B20" s="33"/>
      <c r="C20" s="33"/>
      <c r="D20" s="33"/>
      <c r="E20" s="33"/>
      <c r="F20" s="33"/>
      <c r="G20" s="33"/>
      <c r="H20" s="33"/>
      <c r="I20" s="33"/>
      <c r="J20" s="6"/>
      <c r="K20" s="6"/>
    </row>
    <row r="21" spans="1:16" x14ac:dyDescent="0.3">
      <c r="A21" s="5"/>
      <c r="B21" s="5"/>
      <c r="C21" s="5"/>
      <c r="D21" s="5"/>
      <c r="E21" s="5"/>
      <c r="F21" s="5"/>
      <c r="G21" s="5"/>
      <c r="H21" s="5"/>
      <c r="I21" s="5"/>
      <c r="J21" s="5"/>
      <c r="K21" s="5"/>
    </row>
    <row r="22" spans="1:16" x14ac:dyDescent="0.3">
      <c r="A22" s="32" t="s">
        <v>22</v>
      </c>
      <c r="B22" s="33"/>
      <c r="C22" s="33"/>
      <c r="D22" s="33"/>
      <c r="E22" s="33"/>
      <c r="F22" s="33"/>
      <c r="G22" s="33"/>
      <c r="H22" s="33"/>
      <c r="I22" s="33"/>
      <c r="J22" s="6"/>
      <c r="K22" s="6"/>
    </row>
    <row r="23" spans="1:16" x14ac:dyDescent="0.3">
      <c r="A23" s="33"/>
      <c r="B23" s="33"/>
      <c r="C23" s="33"/>
      <c r="D23" s="33"/>
      <c r="E23" s="33"/>
      <c r="F23" s="33"/>
      <c r="G23" s="33"/>
      <c r="H23" s="33"/>
      <c r="I23" s="33"/>
      <c r="J23" s="6"/>
      <c r="K23" s="6"/>
    </row>
    <row r="24" spans="1:16" x14ac:dyDescent="0.3">
      <c r="A24" s="33"/>
      <c r="B24" s="33"/>
      <c r="C24" s="33"/>
      <c r="D24" s="33"/>
      <c r="E24" s="33"/>
      <c r="F24" s="33"/>
      <c r="G24" s="33"/>
      <c r="H24" s="33"/>
      <c r="I24" s="33"/>
      <c r="J24" s="6"/>
      <c r="K24" s="6"/>
    </row>
    <row r="25" spans="1:16" x14ac:dyDescent="0.3">
      <c r="A25" s="33"/>
      <c r="B25" s="33"/>
      <c r="C25" s="33"/>
      <c r="D25" s="33"/>
      <c r="E25" s="33"/>
      <c r="F25" s="33"/>
      <c r="G25" s="33"/>
      <c r="H25" s="33"/>
      <c r="I25" s="33"/>
      <c r="J25" s="6"/>
      <c r="K25" s="6"/>
    </row>
    <row r="26" spans="1:16" ht="69" customHeight="1" x14ac:dyDescent="0.3">
      <c r="A26" s="33"/>
      <c r="B26" s="33"/>
      <c r="C26" s="33"/>
      <c r="D26" s="33"/>
      <c r="E26" s="33"/>
      <c r="F26" s="33"/>
      <c r="G26" s="33"/>
      <c r="H26" s="33"/>
      <c r="I26" s="33"/>
      <c r="J26" s="6"/>
      <c r="K26" s="6"/>
    </row>
    <row r="28" spans="1:16" customFormat="1" x14ac:dyDescent="0.3">
      <c r="A28" s="8" t="s">
        <v>11</v>
      </c>
      <c r="B28" s="11"/>
      <c r="C28" s="11"/>
      <c r="D28" s="11"/>
      <c r="E28" s="11"/>
      <c r="F28" s="11"/>
      <c r="G28" s="12"/>
      <c r="H28" s="12"/>
      <c r="I28" s="12"/>
      <c r="J28" s="13"/>
      <c r="K28" s="13"/>
    </row>
    <row r="29" spans="1:16" customFormat="1" x14ac:dyDescent="0.3">
      <c r="A29" s="23" t="s">
        <v>0</v>
      </c>
      <c r="B29" s="29">
        <v>2013</v>
      </c>
      <c r="C29" s="29">
        <v>2014</v>
      </c>
      <c r="D29" s="29">
        <v>2015</v>
      </c>
      <c r="E29" s="29">
        <v>2016</v>
      </c>
      <c r="F29" s="29">
        <v>2017</v>
      </c>
      <c r="G29" s="29">
        <v>2018</v>
      </c>
      <c r="H29" s="29">
        <v>2019</v>
      </c>
      <c r="I29" s="29">
        <v>2020</v>
      </c>
      <c r="J29" s="29">
        <v>2021</v>
      </c>
      <c r="K29" s="29">
        <v>2022</v>
      </c>
      <c r="L29" s="29">
        <v>2023</v>
      </c>
      <c r="M29" s="14"/>
    </row>
    <row r="30" spans="1:16" customFormat="1" x14ac:dyDescent="0.3">
      <c r="A30" s="15" t="s">
        <v>2</v>
      </c>
      <c r="B30" s="30">
        <v>43.2</v>
      </c>
      <c r="C30" s="30">
        <v>48.28</v>
      </c>
      <c r="D30" s="30">
        <v>49.35</v>
      </c>
      <c r="E30" s="30">
        <v>54.6</v>
      </c>
      <c r="F30" s="30">
        <v>65.83</v>
      </c>
      <c r="G30" s="30">
        <v>70.97</v>
      </c>
      <c r="H30" s="30">
        <v>65.290000000000006</v>
      </c>
      <c r="I30" s="30">
        <v>63.26</v>
      </c>
      <c r="J30" s="30">
        <v>55.06</v>
      </c>
      <c r="K30" s="30">
        <v>59.7</v>
      </c>
      <c r="L30" s="30">
        <v>55.52</v>
      </c>
      <c r="M30" s="14"/>
    </row>
    <row r="31" spans="1:16" customFormat="1" x14ac:dyDescent="0.3">
      <c r="A31" s="15" t="s">
        <v>8</v>
      </c>
      <c r="B31" s="30">
        <v>29.28</v>
      </c>
      <c r="C31" s="30">
        <v>19.55</v>
      </c>
      <c r="D31" s="30">
        <v>27.79</v>
      </c>
      <c r="E31" s="30">
        <v>26.14</v>
      </c>
      <c r="F31" s="30">
        <v>28.94</v>
      </c>
      <c r="G31" s="30">
        <v>32.32</v>
      </c>
      <c r="H31" s="30">
        <v>34.18</v>
      </c>
      <c r="I31" s="30">
        <v>33.72</v>
      </c>
      <c r="J31" s="30">
        <v>27.22</v>
      </c>
      <c r="K31" s="30">
        <v>27.37</v>
      </c>
      <c r="L31" s="30">
        <v>28.84</v>
      </c>
      <c r="M31" s="14"/>
    </row>
    <row r="32" spans="1:16" customFormat="1" x14ac:dyDescent="0.3">
      <c r="A32" s="15" t="s">
        <v>1</v>
      </c>
      <c r="B32" s="30">
        <v>52.58</v>
      </c>
      <c r="C32" s="30">
        <v>49.93</v>
      </c>
      <c r="D32" s="30">
        <v>51.05</v>
      </c>
      <c r="E32" s="30">
        <v>53.29</v>
      </c>
      <c r="F32" s="30">
        <v>56.35</v>
      </c>
      <c r="G32" s="30">
        <v>60.4</v>
      </c>
      <c r="H32" s="30">
        <v>60.99</v>
      </c>
      <c r="I32" s="30">
        <v>55.54</v>
      </c>
      <c r="J32" s="30">
        <v>56.04</v>
      </c>
      <c r="K32" s="30">
        <v>58.81</v>
      </c>
      <c r="L32" s="30">
        <v>60.88</v>
      </c>
      <c r="M32" s="16"/>
      <c r="N32" s="16"/>
      <c r="O32" s="16"/>
      <c r="P32" s="16"/>
    </row>
    <row r="33" spans="1:16" customFormat="1" x14ac:dyDescent="0.3">
      <c r="A33" s="17"/>
      <c r="B33" s="18"/>
      <c r="C33" s="18"/>
      <c r="D33" s="18"/>
      <c r="E33" s="19"/>
      <c r="F33" s="18"/>
      <c r="G33" s="18"/>
      <c r="H33" s="20"/>
      <c r="I33" s="20"/>
      <c r="J33" s="21"/>
      <c r="K33" s="14"/>
      <c r="L33" s="14"/>
      <c r="M33" s="14"/>
    </row>
    <row r="34" spans="1:16" customFormat="1" x14ac:dyDescent="0.3">
      <c r="A34" s="8" t="s">
        <v>12</v>
      </c>
      <c r="B34" s="11"/>
      <c r="C34" s="11"/>
      <c r="D34" s="11"/>
      <c r="E34" s="11"/>
      <c r="F34" s="11"/>
      <c r="G34" s="12"/>
      <c r="H34" s="12"/>
      <c r="I34" s="12"/>
      <c r="J34" s="13"/>
      <c r="K34" s="13"/>
    </row>
    <row r="35" spans="1:16" customFormat="1" x14ac:dyDescent="0.3">
      <c r="A35" s="23" t="s">
        <v>0</v>
      </c>
      <c r="B35" s="27">
        <v>2014</v>
      </c>
      <c r="C35" s="27">
        <v>2015</v>
      </c>
      <c r="D35" s="27">
        <v>2016</v>
      </c>
      <c r="E35" s="27">
        <v>2017</v>
      </c>
      <c r="F35" s="27">
        <v>2018</v>
      </c>
      <c r="G35" s="27">
        <v>2019</v>
      </c>
      <c r="H35" s="27">
        <v>2020</v>
      </c>
      <c r="I35" s="27">
        <v>2021</v>
      </c>
      <c r="J35" s="27">
        <v>2022</v>
      </c>
      <c r="K35" s="27">
        <v>2023</v>
      </c>
      <c r="L35" s="14"/>
      <c r="M35" s="14"/>
    </row>
    <row r="36" spans="1:16" customFormat="1" x14ac:dyDescent="0.3">
      <c r="A36" s="15" t="s">
        <v>2</v>
      </c>
      <c r="B36" s="28">
        <f>(C30-B30)/B30</f>
        <v>0.11759259259259254</v>
      </c>
      <c r="C36" s="28">
        <f t="shared" ref="C36:K36" si="0">(D30-C30)/C30</f>
        <v>2.2162386081193045E-2</v>
      </c>
      <c r="D36" s="28">
        <f t="shared" si="0"/>
        <v>0.10638297872340426</v>
      </c>
      <c r="E36" s="28">
        <f t="shared" si="0"/>
        <v>0.20567765567765561</v>
      </c>
      <c r="F36" s="28">
        <f t="shared" si="0"/>
        <v>7.8079902779887606E-2</v>
      </c>
      <c r="G36" s="28">
        <f t="shared" si="0"/>
        <v>-8.0033817105819263E-2</v>
      </c>
      <c r="H36" s="28">
        <f t="shared" si="0"/>
        <v>-3.1092050850053732E-2</v>
      </c>
      <c r="I36" s="28">
        <f t="shared" si="0"/>
        <v>-0.12962377489724938</v>
      </c>
      <c r="J36" s="28">
        <f t="shared" si="0"/>
        <v>8.4271703596077011E-2</v>
      </c>
      <c r="K36" s="28">
        <f t="shared" si="0"/>
        <v>-7.0016750418760459E-2</v>
      </c>
      <c r="L36" s="14"/>
      <c r="M36" s="14"/>
    </row>
    <row r="37" spans="1:16" customFormat="1" x14ac:dyDescent="0.3">
      <c r="A37" s="15" t="s">
        <v>8</v>
      </c>
      <c r="B37" s="28">
        <f t="shared" ref="B37:K37" si="1">(C31-B31)/B31</f>
        <v>-0.3323087431693989</v>
      </c>
      <c r="C37" s="28">
        <f t="shared" si="1"/>
        <v>0.4214833759590792</v>
      </c>
      <c r="D37" s="28">
        <f t="shared" si="1"/>
        <v>-5.9373875494782249E-2</v>
      </c>
      <c r="E37" s="28">
        <f t="shared" si="1"/>
        <v>0.10711553175210407</v>
      </c>
      <c r="F37" s="28">
        <f t="shared" si="1"/>
        <v>0.11679336558396679</v>
      </c>
      <c r="G37" s="28">
        <f t="shared" si="1"/>
        <v>5.7549504950495031E-2</v>
      </c>
      <c r="H37" s="28">
        <f t="shared" si="1"/>
        <v>-1.3458162668227058E-2</v>
      </c>
      <c r="I37" s="28">
        <f t="shared" si="1"/>
        <v>-0.19276393831553976</v>
      </c>
      <c r="J37" s="28">
        <f t="shared" si="1"/>
        <v>5.5106539309332158E-3</v>
      </c>
      <c r="K37" s="28">
        <f t="shared" si="1"/>
        <v>5.3708439897698169E-2</v>
      </c>
      <c r="L37" s="14"/>
      <c r="M37" s="14"/>
    </row>
    <row r="38" spans="1:16" customFormat="1" x14ac:dyDescent="0.3">
      <c r="A38" s="15" t="s">
        <v>1</v>
      </c>
      <c r="B38" s="28">
        <f t="shared" ref="B38:K38" si="2">(C32-B32)/B32</f>
        <v>-5.039939140357548E-2</v>
      </c>
      <c r="C38" s="28">
        <f t="shared" si="2"/>
        <v>2.2431403965551721E-2</v>
      </c>
      <c r="D38" s="28">
        <f t="shared" si="2"/>
        <v>4.3878550440744409E-2</v>
      </c>
      <c r="E38" s="28">
        <f t="shared" si="2"/>
        <v>5.7421655094764538E-2</v>
      </c>
      <c r="F38" s="28">
        <f t="shared" si="2"/>
        <v>7.1872227151730209E-2</v>
      </c>
      <c r="G38" s="28">
        <f t="shared" si="2"/>
        <v>9.7682119205298578E-3</v>
      </c>
      <c r="H38" s="28">
        <f t="shared" si="2"/>
        <v>-8.9358911296933963E-2</v>
      </c>
      <c r="I38" s="28">
        <f t="shared" si="2"/>
        <v>9.0025207057976234E-3</v>
      </c>
      <c r="J38" s="28">
        <f t="shared" si="2"/>
        <v>4.9428979300499699E-2</v>
      </c>
      <c r="K38" s="28">
        <f t="shared" si="2"/>
        <v>3.519809556197926E-2</v>
      </c>
      <c r="L38" s="16"/>
      <c r="M38" s="16"/>
      <c r="N38" s="16"/>
      <c r="O38" s="16"/>
      <c r="P38" s="16"/>
    </row>
    <row r="39" spans="1:16" customFormat="1" x14ac:dyDescent="0.3">
      <c r="A39" s="4"/>
      <c r="B39" s="24"/>
      <c r="C39" s="25"/>
      <c r="D39" s="25"/>
      <c r="E39" s="25"/>
      <c r="F39" s="25"/>
      <c r="G39" s="25"/>
      <c r="H39" s="25"/>
      <c r="I39" s="25"/>
      <c r="J39" s="25"/>
      <c r="K39" s="25"/>
      <c r="L39" s="16"/>
      <c r="M39" s="16"/>
      <c r="N39" s="16"/>
      <c r="O39" s="16"/>
      <c r="P39" s="16"/>
    </row>
    <row r="40" spans="1:16" customFormat="1" x14ac:dyDescent="0.3">
      <c r="A40" s="8" t="s">
        <v>13</v>
      </c>
      <c r="B40" s="11"/>
      <c r="C40" s="11"/>
      <c r="D40" s="11"/>
      <c r="E40" s="22"/>
      <c r="F40" s="11"/>
      <c r="G40" s="11"/>
      <c r="H40" s="12"/>
      <c r="I40" s="12"/>
      <c r="J40" s="13"/>
      <c r="K40" s="13"/>
    </row>
    <row r="41" spans="1:16" customFormat="1" x14ac:dyDescent="0.3">
      <c r="A41" s="23" t="s">
        <v>0</v>
      </c>
      <c r="B41" s="29">
        <v>2013</v>
      </c>
      <c r="C41" s="29">
        <v>2014</v>
      </c>
      <c r="D41" s="29">
        <v>2015</v>
      </c>
      <c r="E41" s="29">
        <v>2016</v>
      </c>
      <c r="F41" s="29">
        <v>2017</v>
      </c>
      <c r="G41" s="29">
        <v>2018</v>
      </c>
      <c r="H41" s="29">
        <v>2019</v>
      </c>
      <c r="I41" s="29">
        <v>2020</v>
      </c>
      <c r="J41" s="29">
        <v>2021</v>
      </c>
      <c r="K41" s="29">
        <v>2022</v>
      </c>
      <c r="L41" s="29">
        <v>2023</v>
      </c>
      <c r="M41" s="14"/>
    </row>
    <row r="42" spans="1:16" customFormat="1" x14ac:dyDescent="0.3">
      <c r="A42" s="15" t="s">
        <v>2</v>
      </c>
      <c r="B42" s="26">
        <v>42.45</v>
      </c>
      <c r="C42" s="26">
        <v>47.1</v>
      </c>
      <c r="D42" s="26">
        <v>47.74</v>
      </c>
      <c r="E42" s="26">
        <v>49.87</v>
      </c>
      <c r="F42" s="26">
        <v>59.16</v>
      </c>
      <c r="G42" s="26">
        <v>62.56</v>
      </c>
      <c r="H42" s="26">
        <v>52.63</v>
      </c>
      <c r="I42" s="26">
        <v>66.38</v>
      </c>
      <c r="J42" s="26">
        <v>51.72</v>
      </c>
      <c r="K42" s="26">
        <v>66.88</v>
      </c>
      <c r="L42" s="26">
        <v>65.52</v>
      </c>
      <c r="M42" s="14"/>
    </row>
    <row r="43" spans="1:16" customFormat="1" x14ac:dyDescent="0.3">
      <c r="A43" s="15" t="s">
        <v>8</v>
      </c>
      <c r="B43" s="26">
        <v>15.76</v>
      </c>
      <c r="C43" s="26">
        <v>10.93</v>
      </c>
      <c r="D43" s="26">
        <v>20.89</v>
      </c>
      <c r="E43" s="26">
        <v>18.07</v>
      </c>
      <c r="F43" s="26">
        <v>19.8</v>
      </c>
      <c r="G43" s="26">
        <v>23.89</v>
      </c>
      <c r="H43" s="26">
        <v>22.93</v>
      </c>
      <c r="I43" s="26">
        <v>37.700000000000003</v>
      </c>
      <c r="J43" s="26">
        <v>21.9</v>
      </c>
      <c r="K43" s="26">
        <v>24.43</v>
      </c>
      <c r="L43" s="26">
        <v>28.12</v>
      </c>
      <c r="M43" s="14"/>
    </row>
    <row r="44" spans="1:16" customFormat="1" x14ac:dyDescent="0.3">
      <c r="A44" s="15" t="s">
        <v>1</v>
      </c>
      <c r="B44" s="26">
        <v>61.91</v>
      </c>
      <c r="C44" s="26">
        <v>57.86</v>
      </c>
      <c r="D44" s="26">
        <v>59.98</v>
      </c>
      <c r="E44" s="26">
        <v>64.599999999999994</v>
      </c>
      <c r="F44" s="26">
        <v>69.83</v>
      </c>
      <c r="G44" s="26">
        <v>74.510000000000005</v>
      </c>
      <c r="H44" s="26">
        <v>75.41</v>
      </c>
      <c r="I44" s="26">
        <v>69.67</v>
      </c>
      <c r="J44" s="26">
        <v>72.69</v>
      </c>
      <c r="K44" s="26">
        <v>78.59</v>
      </c>
      <c r="L44" s="26">
        <v>78.52</v>
      </c>
      <c r="M44" s="16"/>
      <c r="N44" s="16"/>
      <c r="O44" s="16"/>
      <c r="P44" s="16"/>
    </row>
    <row r="45" spans="1:16" s="7" customFormat="1" x14ac:dyDescent="0.3">
      <c r="A45" s="9"/>
      <c r="B45" s="9"/>
      <c r="C45" s="9"/>
      <c r="D45" s="9"/>
      <c r="E45" s="9"/>
      <c r="F45" s="9"/>
      <c r="G45" s="9"/>
      <c r="H45" s="9"/>
      <c r="I45" s="9"/>
    </row>
    <row r="46" spans="1:16" customFormat="1" x14ac:dyDescent="0.3">
      <c r="A46" s="8" t="s">
        <v>14</v>
      </c>
      <c r="B46" s="11"/>
      <c r="C46" s="11"/>
      <c r="D46" s="11"/>
      <c r="E46" s="22"/>
      <c r="F46" s="11"/>
      <c r="G46" s="11"/>
      <c r="H46" s="12"/>
      <c r="I46" s="12"/>
      <c r="J46" s="13"/>
      <c r="K46" s="13"/>
    </row>
    <row r="47" spans="1:16" customFormat="1" x14ac:dyDescent="0.3">
      <c r="A47" s="23" t="s">
        <v>0</v>
      </c>
      <c r="B47" s="29">
        <v>2014</v>
      </c>
      <c r="C47" s="29">
        <v>2015</v>
      </c>
      <c r="D47" s="29">
        <v>2016</v>
      </c>
      <c r="E47" s="29">
        <v>2017</v>
      </c>
      <c r="F47" s="29">
        <v>2018</v>
      </c>
      <c r="G47" s="29">
        <v>2019</v>
      </c>
      <c r="H47" s="29">
        <v>2020</v>
      </c>
      <c r="I47" s="29">
        <v>2021</v>
      </c>
      <c r="J47" s="29">
        <v>2022</v>
      </c>
      <c r="K47" s="29">
        <v>2023</v>
      </c>
      <c r="L47" s="14"/>
      <c r="M47" s="14"/>
    </row>
    <row r="48" spans="1:16" customFormat="1" x14ac:dyDescent="0.3">
      <c r="A48" s="15" t="s">
        <v>2</v>
      </c>
      <c r="B48" s="28">
        <f>(C42-B42)/B42</f>
        <v>0.10954063604240279</v>
      </c>
      <c r="C48" s="28">
        <f t="shared" ref="C48:K48" si="3">(D42-C42)/C42</f>
        <v>1.3588110403397038E-2</v>
      </c>
      <c r="D48" s="28">
        <f t="shared" si="3"/>
        <v>4.4616673648931619E-2</v>
      </c>
      <c r="E48" s="28">
        <f t="shared" si="3"/>
        <v>0.18628433928213353</v>
      </c>
      <c r="F48" s="28">
        <f t="shared" si="3"/>
        <v>5.7471264367816188E-2</v>
      </c>
      <c r="G48" s="28">
        <f t="shared" si="3"/>
        <v>-0.15872762148337594</v>
      </c>
      <c r="H48" s="28">
        <f t="shared" si="3"/>
        <v>0.26125783773513189</v>
      </c>
      <c r="I48" s="28">
        <f t="shared" si="3"/>
        <v>-0.22084965351009336</v>
      </c>
      <c r="J48" s="28">
        <f t="shared" si="3"/>
        <v>0.29311678267594737</v>
      </c>
      <c r="K48" s="28">
        <f t="shared" si="3"/>
        <v>-2.0334928229665063E-2</v>
      </c>
      <c r="L48" s="14"/>
      <c r="M48" s="14"/>
    </row>
    <row r="49" spans="1:16" customFormat="1" x14ac:dyDescent="0.3">
      <c r="A49" s="15" t="s">
        <v>8</v>
      </c>
      <c r="B49" s="28">
        <f t="shared" ref="B49:K49" si="4">(C43-B43)/B43</f>
        <v>-0.30647208121827413</v>
      </c>
      <c r="C49" s="28">
        <f t="shared" si="4"/>
        <v>0.9112534309240623</v>
      </c>
      <c r="D49" s="28">
        <f t="shared" si="4"/>
        <v>-0.13499281953087602</v>
      </c>
      <c r="E49" s="28">
        <f t="shared" si="4"/>
        <v>9.5738793580520218E-2</v>
      </c>
      <c r="F49" s="28">
        <f t="shared" si="4"/>
        <v>0.20656565656565656</v>
      </c>
      <c r="G49" s="28">
        <f t="shared" si="4"/>
        <v>-4.0184177480117239E-2</v>
      </c>
      <c r="H49" s="28">
        <f t="shared" si="4"/>
        <v>0.64413432184910613</v>
      </c>
      <c r="I49" s="28">
        <f t="shared" si="4"/>
        <v>-0.41909814323607436</v>
      </c>
      <c r="J49" s="28">
        <f t="shared" si="4"/>
        <v>0.1155251141552512</v>
      </c>
      <c r="K49" s="28">
        <f t="shared" si="4"/>
        <v>0.15104379860826858</v>
      </c>
      <c r="L49" s="14"/>
      <c r="M49" s="14"/>
    </row>
    <row r="50" spans="1:16" customFormat="1" x14ac:dyDescent="0.3">
      <c r="A50" s="15" t="s">
        <v>1</v>
      </c>
      <c r="B50" s="28">
        <f t="shared" ref="B50:K50" si="5">(C44-B44)/B44</f>
        <v>-6.5417541592634423E-2</v>
      </c>
      <c r="C50" s="28">
        <f t="shared" si="5"/>
        <v>3.6640165917732413E-2</v>
      </c>
      <c r="D50" s="28">
        <f t="shared" si="5"/>
        <v>7.7025675225074988E-2</v>
      </c>
      <c r="E50" s="28">
        <f t="shared" si="5"/>
        <v>8.0959752321981493E-2</v>
      </c>
      <c r="F50" s="28">
        <f t="shared" si="5"/>
        <v>6.7019905484748774E-2</v>
      </c>
      <c r="G50" s="28">
        <f t="shared" si="5"/>
        <v>1.2078915581800985E-2</v>
      </c>
      <c r="H50" s="28">
        <f t="shared" si="5"/>
        <v>-7.6117225832117691E-2</v>
      </c>
      <c r="I50" s="28">
        <f t="shared" si="5"/>
        <v>4.3347208267546948E-2</v>
      </c>
      <c r="J50" s="28">
        <f t="shared" si="5"/>
        <v>8.116659788141431E-2</v>
      </c>
      <c r="K50" s="28">
        <f t="shared" si="5"/>
        <v>-8.9069856215812939E-4</v>
      </c>
      <c r="L50" s="16"/>
      <c r="M50" s="16"/>
      <c r="N50" s="16"/>
      <c r="O50" s="16"/>
      <c r="P50" s="16"/>
    </row>
    <row r="51" spans="1:16" s="7" customFormat="1" x14ac:dyDescent="0.3">
      <c r="A51" s="9"/>
      <c r="B51" s="9"/>
      <c r="C51" s="9"/>
      <c r="D51" s="9"/>
      <c r="E51" s="9"/>
      <c r="F51" s="9"/>
      <c r="G51" s="9"/>
      <c r="H51" s="9"/>
      <c r="I51" s="9"/>
    </row>
    <row r="52" spans="1:16" customFormat="1" x14ac:dyDescent="0.3">
      <c r="A52" s="8" t="s">
        <v>15</v>
      </c>
      <c r="B52" s="11"/>
      <c r="C52" s="11"/>
      <c r="D52" s="11"/>
      <c r="E52" s="11"/>
      <c r="F52" s="11"/>
      <c r="G52" s="12"/>
      <c r="H52" s="12"/>
      <c r="I52" s="12"/>
      <c r="J52" s="13"/>
      <c r="K52" s="13"/>
    </row>
    <row r="53" spans="1:16" customFormat="1" x14ac:dyDescent="0.3">
      <c r="A53" s="23" t="s">
        <v>0</v>
      </c>
      <c r="B53" s="29">
        <v>2013</v>
      </c>
      <c r="C53" s="29">
        <v>2014</v>
      </c>
      <c r="D53" s="29">
        <v>2015</v>
      </c>
      <c r="E53" s="29">
        <v>2016</v>
      </c>
      <c r="F53" s="29">
        <v>2017</v>
      </c>
      <c r="G53" s="29">
        <v>2018</v>
      </c>
      <c r="H53" s="29">
        <v>2019</v>
      </c>
      <c r="I53" s="29">
        <v>2020</v>
      </c>
      <c r="J53" s="29">
        <v>2021</v>
      </c>
      <c r="K53" s="29">
        <v>2022</v>
      </c>
      <c r="L53" s="29">
        <v>2023</v>
      </c>
      <c r="M53" s="14"/>
    </row>
    <row r="54" spans="1:16" customFormat="1" x14ac:dyDescent="0.3">
      <c r="A54" s="15" t="s">
        <v>2</v>
      </c>
      <c r="B54" s="26">
        <v>43.38</v>
      </c>
      <c r="C54" s="26">
        <v>48.61</v>
      </c>
      <c r="D54" s="26">
        <v>49.84</v>
      </c>
      <c r="E54" s="26">
        <v>56.17</v>
      </c>
      <c r="F54" s="26">
        <v>68.08</v>
      </c>
      <c r="G54" s="26">
        <v>73.819999999999993</v>
      </c>
      <c r="H54" s="26">
        <v>69.69</v>
      </c>
      <c r="I54" s="26">
        <v>61.99</v>
      </c>
      <c r="J54" s="26">
        <v>56.86</v>
      </c>
      <c r="K54" s="26">
        <v>57.33</v>
      </c>
      <c r="L54" s="26">
        <v>51.99</v>
      </c>
      <c r="M54" s="14"/>
    </row>
    <row r="55" spans="1:16" customFormat="1" x14ac:dyDescent="0.3">
      <c r="A55" s="15" t="s">
        <v>8</v>
      </c>
      <c r="B55" s="26">
        <v>34.14</v>
      </c>
      <c r="C55" s="26">
        <v>22.64</v>
      </c>
      <c r="D55" s="26">
        <v>30.24</v>
      </c>
      <c r="E55" s="26">
        <v>28.98</v>
      </c>
      <c r="F55" s="26">
        <v>32.159999999999997</v>
      </c>
      <c r="G55" s="26">
        <v>35.28</v>
      </c>
      <c r="H55" s="26">
        <v>38.15</v>
      </c>
      <c r="I55" s="26">
        <v>32.21</v>
      </c>
      <c r="J55" s="26">
        <v>29.58</v>
      </c>
      <c r="K55" s="26">
        <v>28.78</v>
      </c>
      <c r="L55" s="26">
        <v>29.37</v>
      </c>
      <c r="M55" s="14"/>
    </row>
    <row r="56" spans="1:16" customFormat="1" x14ac:dyDescent="0.3">
      <c r="A56" s="15" t="s">
        <v>1</v>
      </c>
      <c r="B56" s="26">
        <v>49.07</v>
      </c>
      <c r="C56" s="26">
        <v>46.94</v>
      </c>
      <c r="D56" s="26">
        <v>47.69</v>
      </c>
      <c r="E56" s="26">
        <v>49.1</v>
      </c>
      <c r="F56" s="26">
        <v>51.37</v>
      </c>
      <c r="G56" s="26">
        <v>55.18</v>
      </c>
      <c r="H56" s="26">
        <v>55.66</v>
      </c>
      <c r="I56" s="26">
        <v>50.33</v>
      </c>
      <c r="J56" s="26">
        <v>49.86</v>
      </c>
      <c r="K56" s="26">
        <v>51.41</v>
      </c>
      <c r="L56" s="26">
        <v>54.34</v>
      </c>
      <c r="M56" s="16"/>
      <c r="N56" s="16"/>
      <c r="O56" s="16"/>
      <c r="P56" s="16"/>
    </row>
    <row r="58" spans="1:16" customFormat="1" x14ac:dyDescent="0.3">
      <c r="A58" s="8" t="s">
        <v>16</v>
      </c>
      <c r="B58" s="11"/>
      <c r="C58" s="11"/>
      <c r="D58" s="11"/>
      <c r="E58" s="11"/>
      <c r="F58" s="11"/>
      <c r="G58" s="12"/>
      <c r="H58" s="12"/>
      <c r="I58" s="12"/>
      <c r="J58" s="13"/>
      <c r="K58" s="13"/>
    </row>
    <row r="59" spans="1:16" customFormat="1" x14ac:dyDescent="0.3">
      <c r="A59" s="23" t="s">
        <v>0</v>
      </c>
      <c r="B59" s="29">
        <v>2014</v>
      </c>
      <c r="C59" s="29">
        <v>2015</v>
      </c>
      <c r="D59" s="29">
        <v>2016</v>
      </c>
      <c r="E59" s="29">
        <v>2017</v>
      </c>
      <c r="F59" s="29">
        <v>2018</v>
      </c>
      <c r="G59" s="29">
        <v>2019</v>
      </c>
      <c r="H59" s="29">
        <v>2020</v>
      </c>
      <c r="I59" s="29">
        <v>2021</v>
      </c>
      <c r="J59" s="29">
        <v>2022</v>
      </c>
      <c r="K59" s="29">
        <v>2023</v>
      </c>
      <c r="L59" s="14"/>
      <c r="M59" s="14"/>
    </row>
    <row r="60" spans="1:16" customFormat="1" x14ac:dyDescent="0.3">
      <c r="A60" s="15" t="s">
        <v>2</v>
      </c>
      <c r="B60" s="28">
        <f>(C54-B54)/B54</f>
        <v>0.12056247118487774</v>
      </c>
      <c r="C60" s="28">
        <f t="shared" ref="C60:K60" si="6">(D54-C54)/C54</f>
        <v>2.5303435507097388E-2</v>
      </c>
      <c r="D60" s="28">
        <f t="shared" si="6"/>
        <v>0.12700642054574635</v>
      </c>
      <c r="E60" s="28">
        <f t="shared" si="6"/>
        <v>0.21203489407156839</v>
      </c>
      <c r="F60" s="28">
        <f t="shared" si="6"/>
        <v>8.4312573443008146E-2</v>
      </c>
      <c r="G60" s="28">
        <f t="shared" si="6"/>
        <v>-5.5946897859658576E-2</v>
      </c>
      <c r="H60" s="28">
        <f t="shared" si="6"/>
        <v>-0.11048930980054522</v>
      </c>
      <c r="I60" s="28">
        <f t="shared" si="6"/>
        <v>-8.2755283110179101E-2</v>
      </c>
      <c r="J60" s="28">
        <f t="shared" si="6"/>
        <v>8.2659162856137686E-3</v>
      </c>
      <c r="K60" s="28">
        <f t="shared" si="6"/>
        <v>-9.3144950287807365E-2</v>
      </c>
      <c r="L60" s="14"/>
      <c r="M60" s="14"/>
    </row>
    <row r="61" spans="1:16" customFormat="1" x14ac:dyDescent="0.3">
      <c r="A61" s="15" t="s">
        <v>8</v>
      </c>
      <c r="B61" s="28">
        <f t="shared" ref="B61:K61" si="7">(C55-B55)/B55</f>
        <v>-0.33684827182190979</v>
      </c>
      <c r="C61" s="28">
        <f t="shared" si="7"/>
        <v>0.33568904593639565</v>
      </c>
      <c r="D61" s="28">
        <f t="shared" si="7"/>
        <v>-4.1666666666666602E-2</v>
      </c>
      <c r="E61" s="28">
        <f t="shared" si="7"/>
        <v>0.10973084886128351</v>
      </c>
      <c r="F61" s="28">
        <f t="shared" si="7"/>
        <v>9.7014925373134483E-2</v>
      </c>
      <c r="G61" s="28">
        <f t="shared" si="7"/>
        <v>8.1349206349206268E-2</v>
      </c>
      <c r="H61" s="28">
        <f t="shared" si="7"/>
        <v>-0.1557011795543905</v>
      </c>
      <c r="I61" s="28">
        <f t="shared" si="7"/>
        <v>-8.1651660974852602E-2</v>
      </c>
      <c r="J61" s="28">
        <f t="shared" si="7"/>
        <v>-2.7045300878972185E-2</v>
      </c>
      <c r="K61" s="28">
        <f t="shared" si="7"/>
        <v>2.0500347463516325E-2</v>
      </c>
      <c r="L61" s="14"/>
      <c r="M61" s="14"/>
    </row>
    <row r="62" spans="1:16" customFormat="1" x14ac:dyDescent="0.3">
      <c r="A62" s="15" t="s">
        <v>1</v>
      </c>
      <c r="B62" s="28">
        <f t="shared" ref="B62:K62" si="8">(C56-B56)/B56</f>
        <v>-4.3407377216221774E-2</v>
      </c>
      <c r="C62" s="28">
        <f t="shared" si="8"/>
        <v>1.5977844056242013E-2</v>
      </c>
      <c r="D62" s="28">
        <f t="shared" si="8"/>
        <v>2.9565946739358435E-2</v>
      </c>
      <c r="E62" s="28">
        <f t="shared" si="8"/>
        <v>4.6232179226069162E-2</v>
      </c>
      <c r="F62" s="28">
        <f t="shared" si="8"/>
        <v>7.4167802219194126E-2</v>
      </c>
      <c r="G62" s="28">
        <f t="shared" si="8"/>
        <v>8.6988039144617058E-3</v>
      </c>
      <c r="H62" s="28">
        <f t="shared" si="8"/>
        <v>-9.575997125404237E-2</v>
      </c>
      <c r="I62" s="28">
        <f t="shared" si="8"/>
        <v>-9.338366779256882E-3</v>
      </c>
      <c r="J62" s="28">
        <f t="shared" si="8"/>
        <v>3.1087043722422728E-2</v>
      </c>
      <c r="K62" s="28">
        <f t="shared" si="8"/>
        <v>5.6992802956623359E-2</v>
      </c>
      <c r="L62" s="16"/>
      <c r="M62" s="16"/>
      <c r="N62" s="16"/>
      <c r="O62" s="16"/>
      <c r="P62" s="16"/>
    </row>
    <row r="63" spans="1:16" s="7" customFormat="1" ht="32.4" customHeight="1" x14ac:dyDescent="0.3">
      <c r="A63" s="34" t="s">
        <v>18</v>
      </c>
      <c r="B63" s="34"/>
      <c r="C63" s="34"/>
      <c r="D63" s="34"/>
      <c r="E63" s="34"/>
      <c r="F63" s="34"/>
      <c r="G63" s="34"/>
      <c r="H63" s="34"/>
      <c r="I63" s="34"/>
    </row>
    <row r="64" spans="1:16" s="7" customFormat="1" x14ac:dyDescent="0.3">
      <c r="A64" s="9"/>
      <c r="B64" s="9"/>
      <c r="C64" s="9"/>
      <c r="D64" s="9"/>
      <c r="E64" s="9"/>
      <c r="F64" s="9"/>
      <c r="G64" s="9"/>
      <c r="H64" s="9"/>
      <c r="I64" s="9"/>
    </row>
    <row r="65" spans="1:11" x14ac:dyDescent="0.3">
      <c r="A65" s="4" t="s">
        <v>3</v>
      </c>
    </row>
    <row r="66" spans="1:11" ht="48" customHeight="1" x14ac:dyDescent="0.3">
      <c r="A66" s="31" t="s">
        <v>19</v>
      </c>
      <c r="B66" s="31"/>
      <c r="C66" s="31"/>
      <c r="D66" s="31"/>
      <c r="E66" s="31"/>
      <c r="F66" s="31"/>
      <c r="G66" s="31"/>
      <c r="H66" s="31"/>
      <c r="I66" s="31"/>
      <c r="J66" s="31"/>
      <c r="K66" s="31"/>
    </row>
    <row r="67" spans="1:11" x14ac:dyDescent="0.3">
      <c r="A67" s="10"/>
      <c r="B67" s="10"/>
      <c r="C67" s="10"/>
      <c r="D67" s="10"/>
      <c r="E67" s="10"/>
      <c r="F67" s="10"/>
      <c r="G67" s="10"/>
      <c r="H67" s="10"/>
      <c r="I67" s="10"/>
      <c r="J67" s="10"/>
      <c r="K67" s="10"/>
    </row>
    <row r="68" spans="1:11" ht="30.6" customHeight="1" x14ac:dyDescent="0.3">
      <c r="A68" s="31" t="s">
        <v>20</v>
      </c>
      <c r="B68" s="31"/>
      <c r="C68" s="31"/>
      <c r="D68" s="31"/>
      <c r="E68" s="31"/>
      <c r="F68" s="31"/>
      <c r="G68" s="31"/>
      <c r="H68" s="31"/>
      <c r="I68" s="31"/>
      <c r="J68" s="10"/>
      <c r="K68" s="10"/>
    </row>
    <row r="69" spans="1:11" x14ac:dyDescent="0.3">
      <c r="A69" s="10"/>
      <c r="B69" s="10"/>
      <c r="C69" s="10"/>
      <c r="D69" s="10"/>
      <c r="E69" s="10"/>
      <c r="F69" s="10"/>
      <c r="G69" s="10"/>
      <c r="H69" s="10"/>
      <c r="I69" s="10"/>
      <c r="J69" s="10"/>
      <c r="K69" s="10"/>
    </row>
    <row r="70" spans="1:11" x14ac:dyDescent="0.3">
      <c r="A70" s="31" t="s">
        <v>9</v>
      </c>
      <c r="B70" s="31"/>
      <c r="C70" s="31"/>
      <c r="D70" s="31"/>
      <c r="E70" s="31"/>
      <c r="F70" s="31"/>
      <c r="G70" s="31"/>
      <c r="H70" s="31"/>
      <c r="I70" s="31"/>
    </row>
    <row r="72" spans="1:11" x14ac:dyDescent="0.3">
      <c r="A72" s="4" t="s">
        <v>21</v>
      </c>
    </row>
  </sheetData>
  <mergeCells count="7">
    <mergeCell ref="J66:K66"/>
    <mergeCell ref="A68:I68"/>
    <mergeCell ref="A16:I20"/>
    <mergeCell ref="A22:I26"/>
    <mergeCell ref="A70:I70"/>
    <mergeCell ref="A63:I63"/>
    <mergeCell ref="A66:I6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1b97cb-6d7e-48cf-8f50-063200bfc2f1">
      <Terms xmlns="http://schemas.microsoft.com/office/infopath/2007/PartnerControls"/>
    </lcf76f155ced4ddcb4097134ff3c332f>
    <TaxCatchAll xmlns="2bf88af2-51e5-48f8-89c2-6d98ef7f45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9DDF91DCC41249B0842E0C251B3F71" ma:contentTypeVersion="15" ma:contentTypeDescription="Create a new document." ma:contentTypeScope="" ma:versionID="2cb8465a62ab75a8eca6a6721d91f6c8">
  <xsd:schema xmlns:xsd="http://www.w3.org/2001/XMLSchema" xmlns:xs="http://www.w3.org/2001/XMLSchema" xmlns:p="http://schemas.microsoft.com/office/2006/metadata/properties" xmlns:ns2="491b97cb-6d7e-48cf-8f50-063200bfc2f1" xmlns:ns3="2bf88af2-51e5-48f8-89c2-6d98ef7f45a1" targetNamespace="http://schemas.microsoft.com/office/2006/metadata/properties" ma:root="true" ma:fieldsID="320c4dc89d390174c527a2038e011b9b" ns2:_="" ns3:_="">
    <xsd:import namespace="491b97cb-6d7e-48cf-8f50-063200bfc2f1"/>
    <xsd:import namespace="2bf88af2-51e5-48f8-89c2-6d98ef7f45a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b97cb-6d7e-48cf-8f50-063200bfc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a26a22f-c2f9-4878-9dd6-7c4ad38d10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f88af2-51e5-48f8-89c2-6d98ef7f45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384ffcc-ddca-4eb7-8333-f5d4d73ce038}" ma:internalName="TaxCatchAll" ma:showField="CatchAllData" ma:web="2bf88af2-51e5-48f8-89c2-6d98ef7f45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366DB7-5FFE-43AA-8DC7-BE72033FB672}">
  <ds:schemaRefs>
    <ds:schemaRef ds:uri="http://schemas.microsoft.com/sharepoint/v3/contenttype/forms"/>
  </ds:schemaRefs>
</ds:datastoreItem>
</file>

<file path=customXml/itemProps2.xml><?xml version="1.0" encoding="utf-8"?>
<ds:datastoreItem xmlns:ds="http://schemas.openxmlformats.org/officeDocument/2006/customXml" ds:itemID="{98AFA0E9-7A91-4FC2-9F05-BF871C558788}">
  <ds:schemaRefs>
    <ds:schemaRef ds:uri="491b97cb-6d7e-48cf-8f50-063200bfc2f1"/>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 ds:uri="2bf88af2-51e5-48f8-89c2-6d98ef7f45a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DF37A18-707E-4144-BFB6-352CBC6A7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b97cb-6d7e-48cf-8f50-063200bfc2f1"/>
    <ds:schemaRef ds:uri="2bf88af2-51e5-48f8-89c2-6d98ef7f4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Overview.CrimeSeverity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Bowley</dc:creator>
  <cp:keywords/>
  <dc:description/>
  <cp:lastModifiedBy>Claire Bowley</cp:lastModifiedBy>
  <cp:revision/>
  <cp:lastPrinted>2024-08-01T15:05:47Z</cp:lastPrinted>
  <dcterms:created xsi:type="dcterms:W3CDTF">2022-07-15T13:06:22Z</dcterms:created>
  <dcterms:modified xsi:type="dcterms:W3CDTF">2024-08-01T15:06:15Z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0x0101000D9DDF91DCC41249B0842E0C251B3F71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Order">
    <vt:r8>30100</vt:r8>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ies>
</file>