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autoCompressPictures="0"/>
  <mc:AlternateContent xmlns:mc="http://schemas.openxmlformats.org/markup-compatibility/2006">
    <mc:Choice Requires="x15">
      <x15ac:absPath xmlns:x15ac="http://schemas.microsoft.com/office/spreadsheetml/2010/11/ac" url="https://guelphchc-my.sharepoint.com/personal/cbowley_guelphchc_ca/Documents/TCG Data Portal/Demographics/Excel (download)/"/>
    </mc:Choice>
  </mc:AlternateContent>
  <xr:revisionPtr revIDLastSave="180" documentId="11_64AD47E6D80C8BEB74A99DC4CC05CFA28747D3D1" xr6:coauthVersionLast="47" xr6:coauthVersionMax="47" xr10:uidLastSave="{291339CF-4ECD-46A3-AC1D-3902EC0E3246}"/>
  <bookViews>
    <workbookView xWindow="28680" yWindow="-120" windowWidth="29040" windowHeight="15840" tabRatio="500" xr2:uid="{00000000-000D-0000-FFFF-FFFF00000000}"/>
  </bookViews>
  <sheets>
    <sheet name="Gender.Overview" sheetId="4" r:id="rId1"/>
    <sheet name="2011.2016.Data" sheetId="7"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9" i="4" l="1"/>
  <c r="F21" i="7"/>
  <c r="E21" i="7"/>
  <c r="D21" i="7"/>
  <c r="C19" i="7"/>
  <c r="C21" i="7" s="1"/>
  <c r="C20" i="7"/>
  <c r="B21" i="7"/>
  <c r="F29" i="4"/>
  <c r="D29" i="4"/>
  <c r="C27" i="4"/>
  <c r="C28" i="4"/>
  <c r="C29" i="4"/>
  <c r="B29" i="4"/>
  <c r="C35" i="4"/>
  <c r="D35" i="4"/>
  <c r="E35" i="4"/>
  <c r="F35" i="4"/>
  <c r="C34" i="4"/>
  <c r="D34" i="4"/>
  <c r="E34" i="4"/>
  <c r="F34" i="4"/>
  <c r="B35" i="4"/>
  <c r="B34" i="4"/>
</calcChain>
</file>

<file path=xl/sharedStrings.xml><?xml version="1.0" encoding="utf-8"?>
<sst xmlns="http://schemas.openxmlformats.org/spreadsheetml/2006/main" count="74" uniqueCount="35">
  <si>
    <t>Local Demographic Highlights</t>
  </si>
  <si>
    <t>Characteristic: Gender</t>
  </si>
  <si>
    <r>
      <rPr>
        <b/>
        <sz val="12"/>
        <rFont val="Calibri"/>
        <family val="2"/>
        <scheme val="minor"/>
      </rPr>
      <t xml:space="preserve">Measure: </t>
    </r>
    <r>
      <rPr>
        <sz val="12"/>
        <rFont val="Calibri"/>
        <family val="2"/>
        <scheme val="minor"/>
      </rPr>
      <t>Number of People who Identify as Men+ and Female+</t>
    </r>
  </si>
  <si>
    <r>
      <rPr>
        <b/>
        <sz val="12"/>
        <rFont val="Calibri"/>
        <family val="2"/>
        <scheme val="minor"/>
      </rPr>
      <t>Source:</t>
    </r>
    <r>
      <rPr>
        <sz val="12"/>
        <rFont val="Calibri"/>
        <family val="2"/>
        <scheme val="minor"/>
      </rPr>
      <t xml:space="preserve"> Census of the Population</t>
    </r>
  </si>
  <si>
    <t>Table 1: Number of Total Population who Identified as Men+ and Women+, 2021</t>
  </si>
  <si>
    <t>Guelph</t>
  </si>
  <si>
    <t>Wellington County (without Guelph)</t>
  </si>
  <si>
    <t>Wellington County</t>
  </si>
  <si>
    <t>Ontario</t>
  </si>
  <si>
    <t>Canada</t>
  </si>
  <si>
    <t>Men+</t>
  </si>
  <si>
    <t>Women+</t>
  </si>
  <si>
    <t>Total</t>
  </si>
  <si>
    <t>Table 2: Percent of Total Population who Identified as Men+ and Women+, 2021</t>
  </si>
  <si>
    <t>Characteristic: Sex</t>
  </si>
  <si>
    <r>
      <rPr>
        <b/>
        <sz val="12"/>
        <rFont val="Calibri"/>
        <family val="2"/>
        <scheme val="minor"/>
      </rPr>
      <t xml:space="preserve">Measure: </t>
    </r>
    <r>
      <rPr>
        <sz val="12"/>
        <rFont val="Calibri"/>
        <family val="2"/>
        <scheme val="minor"/>
      </rPr>
      <t>Number of People who Identify as Male and Female</t>
    </r>
  </si>
  <si>
    <t>Table 1: Number of Total Population who Identified as Male and Female, 2016</t>
  </si>
  <si>
    <t>Male</t>
  </si>
  <si>
    <t>Female</t>
  </si>
  <si>
    <r>
      <rPr>
        <b/>
        <sz val="12"/>
        <rFont val="Calibri"/>
        <family val="2"/>
        <scheme val="minor"/>
      </rPr>
      <t>Source</t>
    </r>
    <r>
      <rPr>
        <sz val="12"/>
        <rFont val="Calibri"/>
        <family val="2"/>
        <scheme val="minor"/>
      </rPr>
      <t xml:space="preserve">: Statistics Canada. (2017). Guelph, CY [Census subdivision], Ontario and Wellington, CTY [Census division], Ontario (table). Census Profile. 2016 Census. Statistics Canada Catalogue no. 98-316-X2016001. Ottawa. Released May 3, 2017.
http://www12.statcan.gc.ca/census-recensement/2016/dp-pd/prof/index.cfm?Lang=E (accessed June 26, 2017).
</t>
    </r>
  </si>
  <si>
    <t>Table 2: Percent of Total Population who Identified as Male and Female, 2016</t>
  </si>
  <si>
    <t>Wellington (without Guelph)</t>
  </si>
  <si>
    <t>Wellington</t>
  </si>
  <si>
    <t>Table 3: Number of Total Population who Identified as Male and Female, 2011</t>
  </si>
  <si>
    <r>
      <rPr>
        <b/>
        <sz val="12"/>
        <color rgb="FF000000"/>
        <rFont val="Calibri"/>
        <family val="2"/>
      </rPr>
      <t>Source:</t>
    </r>
    <r>
      <rPr>
        <sz val="12"/>
        <color rgb="FF000000"/>
        <rFont val="Calibri"/>
        <family val="2"/>
      </rPr>
      <t xml:space="preserve"> Statistics Canada, 2011 Census of Population, Statistics Canada Catalogue no. 98-311-XCB2011018.</t>
    </r>
  </si>
  <si>
    <t>Table 4: Percent Change in Proportion of Population who Identified as Male and Female, 2011 and 2016</t>
  </si>
  <si>
    <t>Total Population</t>
  </si>
  <si>
    <r>
      <rPr>
        <b/>
        <sz val="12"/>
        <rFont val="Calibri"/>
        <family val="2"/>
      </rPr>
      <t>Source:</t>
    </r>
    <r>
      <rPr>
        <sz val="12"/>
        <rFont val="Calibri"/>
        <family val="2"/>
      </rPr>
      <t xml:space="preserve"> Statistics Canada, 2011 Census of Population, Statistics Canada Catalogue no. 98-311-XCB2011018.</t>
    </r>
  </si>
  <si>
    <r>
      <t>Notes:</t>
    </r>
    <r>
      <rPr>
        <sz val="12"/>
        <color theme="1"/>
        <rFont val="Calibri"/>
        <family val="2"/>
        <scheme val="minor"/>
      </rPr>
      <t xml:space="preserve">
1. This data presents information about sex (biological attributes) not gender (socially constructed roles, behaviours, expressions, and identities).*
2. For the 2016 Census of Population, transgender, transsexual and intersex Canadians were asked to indicate the sex (male or female) with which they most associated themselves. Respondents who could not select one category had the option of leaving the question blank and indicating in the Comments section the reason(s) for which they had chosen to leave this question unanswered.**
3. If you have any questions or concerns about these data, please contact: sarahh@towardcommonground.ca
</t>
    </r>
    <r>
      <rPr>
        <sz val="10"/>
        <color theme="1"/>
        <rFont val="Calibri"/>
        <family val="2"/>
        <scheme val="minor"/>
      </rPr>
      <t>*Source: Canadian Institutes of Health Research. (2020). What is sex? What is gender? https://cihr-irsc.gc.ca/e/48642.html
**Source: Statistics Canada. (2017). 2016 Census of Population: Age and sex release. https://www12.statcan.gc.ca/census-recensement/2016/ref/98-501/98-501-x2016002-eng.cfm</t>
    </r>
  </si>
  <si>
    <r>
      <rPr>
        <b/>
        <sz val="12"/>
        <color theme="1"/>
        <rFont val="Calibri"/>
        <family val="2"/>
        <scheme val="minor"/>
      </rPr>
      <t xml:space="preserve">About the Measure: </t>
    </r>
    <r>
      <rPr>
        <sz val="12"/>
        <color rgb="FF000000"/>
        <rFont val="Calibri"/>
        <family val="2"/>
        <scheme val="minor"/>
      </rPr>
      <t xml:space="preserve">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
This measure presents the population of people in Guelph and Wellington County organized by whether they identify as a man, woman, or non-binary person (a person who is not exclusively a man or a woman). Given that the non-binary population is small, the data have been aggregated to a two-category gender variable (men+ and women+) to protect the confidentiality of responses provided. Individuals in the category "non-binary persons" have been distributed into the other two gender categories and are denoted by the "+" symbol. "Men+" includes people who identify as male and some non-binary persons. "Women+" includes people who identify as female and some non-binary persons.**
</t>
    </r>
    <r>
      <rPr>
        <sz val="10"/>
        <color rgb="FF000000"/>
        <rFont val="Calibri"/>
        <family val="2"/>
        <scheme val="minor"/>
      </rPr>
      <t>*Source: Statistics Canada. (2016). Census of Population. http://www23.statcan.gc.ca/imdb/p2SV.pl?Function=getSurvey&amp;SDDS=3901
**Source: Statistics Canada. (2022). 2021 Census gender note. https://www12.statcan.gc.ca/census-recensement/2021/ref/gender-genre-eng.cfm</t>
    </r>
    <r>
      <rPr>
        <sz val="12"/>
        <color rgb="FF000000"/>
        <rFont val="Calibri"/>
        <family val="2"/>
        <scheme val="minor"/>
      </rPr>
      <t xml:space="preserve">
</t>
    </r>
  </si>
  <si>
    <r>
      <t xml:space="preserve">Key Findings: </t>
    </r>
    <r>
      <rPr>
        <sz val="12"/>
        <color theme="1"/>
        <rFont val="Calibri"/>
        <family val="2"/>
        <scheme val="minor"/>
      </rPr>
      <t>The number of men+ and women+ in Guelph and Wellington County is similar, with slightly more women+ living in Guelph than men+.</t>
    </r>
  </si>
  <si>
    <r>
      <rPr>
        <b/>
        <sz val="12"/>
        <rFont val="Calibri"/>
        <family val="2"/>
        <scheme val="minor"/>
      </rPr>
      <t>Source</t>
    </r>
    <r>
      <rPr>
        <sz val="12"/>
        <rFont val="Calibri"/>
        <family val="2"/>
        <scheme val="minor"/>
      </rPr>
      <t xml:space="preserve">: Statistics Canada. (2022). (table). Census Profile. 2021 Census of Population. Statistics Canada Catalogue no. 98-316-X2021001. Ottawa. Released April 27, 2022.
https://www12.statcan.gc.ca/census-recensement/2021/dp-pd/prof/index.cfm?Lang=E (accessed May 4, 2022).
</t>
    </r>
  </si>
  <si>
    <t>This data presents information about sex (biological attributes) not gender (socially constructed roles, behaviours, expressions, and identities). Due to the difference between sex and gender, and revisions made to the 2021 Census, the 2021 Census data for gender cannot be compared to previous Census data for sex.</t>
  </si>
  <si>
    <r>
      <t xml:space="preserve">Updated: </t>
    </r>
    <r>
      <rPr>
        <sz val="12"/>
        <color rgb="FF000000"/>
        <rFont val="Calibri"/>
        <family val="2"/>
        <scheme val="minor"/>
      </rPr>
      <t>June 13, 2022</t>
    </r>
  </si>
  <si>
    <r>
      <t xml:space="preserve">Notes:
</t>
    </r>
    <r>
      <rPr>
        <sz val="12"/>
        <color theme="1"/>
        <rFont val="Calibri"/>
        <family val="2"/>
        <scheme val="minor"/>
      </rPr>
      <t xml:space="preserve">1. Sex refers to "a set of biological attributes", whereas gender refers to "socially constructed roles, behaviours, expressions, and identities".*** Prior to the 2021 Census, information was gathered about sex (but not gender) according to two categories (male and female).**** For the 2021 Census, the sex question was revised to sex 'assigned at birth' (male, female) and a question about current gender (male, female, other) was added.***** Results of the gender question are presented in the tables above. Due to the difference between sex and gender, and revisions made to the 2021 Census, the 2021 Census data for gender cannot be compared to previous Census data for sex.
2. If you have any questions or concerns about these data, please contact: sarahh@towardcommonground.ca
</t>
    </r>
    <r>
      <rPr>
        <sz val="10"/>
        <color theme="1"/>
        <rFont val="Calibri"/>
        <family val="2"/>
        <scheme val="minor"/>
      </rPr>
      <t>***Source: Canadian Institutes of Health Research. (2020). What is sex? What is gender? https://cihr-irsc.gc.ca/e/48642.html
****Source: Statistics Canada. (2017). 2016 Census of Population: Age and sex release. https://www12.statcan.gc.ca/census-recensement/2016/ref/98-501/98-501-x2016002-eng.cfm
*****Source: Statistics Canada. (2022). Filling the gaps: Information on gender in the 2021 Census. https://www12.statcan.gc.ca/census-recensement/2021/ref/98-20-0001/982000012021001-eng.cfm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</si>
</sst>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color rgb="FF000000"/>
      <name val="Arial"/>
    </font>
    <font>
      <sz val="12"/>
      <color theme="1"/>
      <name val="Calibri"/>
      <family val="2"/>
      <scheme val="minor"/>
    </font>
    <font>
      <sz val="10"/>
      <color rgb="FF000000"/>
      <name val="Arial"/>
      <family val="2"/>
    </font>
    <font>
      <b/>
      <sz val="12"/>
      <color theme="1"/>
      <name val="Calibri"/>
      <family val="2"/>
      <scheme val="minor"/>
    </font>
    <font>
      <sz val="12"/>
      <name val="Calibri"/>
      <family val="2"/>
      <scheme val="minor"/>
    </font>
    <font>
      <b/>
      <sz val="12"/>
      <name val="Calibri"/>
      <family val="2"/>
      <scheme val="minor"/>
    </font>
    <font>
      <u/>
      <sz val="10"/>
      <color theme="11"/>
      <name val="Arial"/>
      <family val="2"/>
    </font>
    <font>
      <sz val="10"/>
      <color rgb="FF000000"/>
      <name val="Calibri"/>
      <family val="2"/>
      <scheme val="minor"/>
    </font>
    <font>
      <sz val="12"/>
      <color rgb="FF000000"/>
      <name val="Calibri"/>
      <family val="2"/>
      <scheme val="minor"/>
    </font>
    <font>
      <u/>
      <sz val="10"/>
      <color theme="10"/>
      <name val="Arial"/>
      <family val="2"/>
    </font>
    <font>
      <sz val="12"/>
      <color rgb="FF7030A0"/>
      <name val="Calibri"/>
      <family val="2"/>
      <scheme val="minor"/>
    </font>
    <font>
      <b/>
      <sz val="20"/>
      <color rgb="FF666666"/>
      <name val="Calibri"/>
      <family val="2"/>
      <scheme val="minor"/>
    </font>
    <font>
      <b/>
      <sz val="20"/>
      <color theme="6" tint="-0.249977111117893"/>
      <name val="Calibri"/>
      <family val="2"/>
      <scheme val="minor"/>
    </font>
    <font>
      <b/>
      <sz val="12"/>
      <color rgb="FF000000"/>
      <name val="Calibri"/>
      <family val="2"/>
      <scheme val="minor"/>
    </font>
    <font>
      <sz val="10"/>
      <color theme="1"/>
      <name val="Calibri"/>
      <family val="2"/>
      <scheme val="minor"/>
    </font>
    <font>
      <b/>
      <sz val="12"/>
      <name val="Calibri"/>
      <family val="2"/>
    </font>
    <font>
      <sz val="12"/>
      <color rgb="FF000000"/>
      <name val="Calibri"/>
      <family val="2"/>
    </font>
    <font>
      <b/>
      <sz val="12"/>
      <color rgb="FF000000"/>
      <name val="Calibri"/>
      <family val="2"/>
    </font>
    <font>
      <sz val="12"/>
      <name val="Calibri"/>
      <family val="2"/>
    </font>
    <font>
      <sz val="10"/>
      <color rgb="FF000000"/>
      <name val="Calibri"/>
      <family val="2"/>
    </font>
  </fonts>
  <fills count="5">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rgb="FFFFFF00"/>
        <bgColor indexed="64"/>
      </patternFill>
    </fill>
  </fills>
  <borders count="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right/>
      <top style="thin">
        <color rgb="FF000000"/>
      </top>
      <bottom/>
      <diagonal/>
    </border>
  </borders>
  <cellStyleXfs count="25">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cellStyleXfs>
  <cellXfs count="61">
    <xf numFmtId="0" fontId="0" fillId="0" borderId="0" xfId="0"/>
    <xf numFmtId="0" fontId="4" fillId="0" borderId="0" xfId="0" applyFont="1"/>
    <xf numFmtId="0" fontId="3" fillId="0" borderId="0" xfId="0" applyFont="1" applyAlignment="1">
      <alignment vertical="top"/>
    </xf>
    <xf numFmtId="0" fontId="3" fillId="0" borderId="0" xfId="0" applyFont="1" applyAlignment="1">
      <alignment horizontal="left" vertical="top" wrapText="1"/>
    </xf>
    <xf numFmtId="0" fontId="7" fillId="0" borderId="0" xfId="0" applyFont="1"/>
    <xf numFmtId="0" fontId="8" fillId="0" borderId="0" xfId="0" applyFont="1"/>
    <xf numFmtId="164" fontId="10" fillId="0" borderId="0" xfId="1" applyNumberFormat="1" applyFont="1" applyFill="1" applyBorder="1" applyAlignment="1">
      <alignment horizontal="center"/>
    </xf>
    <xf numFmtId="164" fontId="10" fillId="0" borderId="0" xfId="0" applyNumberFormat="1" applyFont="1"/>
    <xf numFmtId="164" fontId="8" fillId="0" borderId="0" xfId="0" applyNumberFormat="1" applyFont="1"/>
    <xf numFmtId="0" fontId="11" fillId="0" borderId="0" xfId="0" applyFont="1" applyAlignment="1">
      <alignment vertical="center"/>
    </xf>
    <xf numFmtId="0" fontId="7" fillId="0" borderId="0" xfId="0" applyFont="1" applyAlignment="1">
      <alignment vertical="top"/>
    </xf>
    <xf numFmtId="0" fontId="5" fillId="0" borderId="1" xfId="0" applyFont="1" applyBorder="1"/>
    <xf numFmtId="0" fontId="8" fillId="0" borderId="0" xfId="0" applyFont="1" applyAlignment="1">
      <alignment wrapText="1"/>
    </xf>
    <xf numFmtId="0" fontId="5" fillId="0" borderId="2" xfId="0" applyFont="1" applyBorder="1"/>
    <xf numFmtId="0" fontId="12" fillId="0" borderId="0" xfId="0" applyFont="1" applyAlignment="1">
      <alignment vertical="center"/>
    </xf>
    <xf numFmtId="164" fontId="4" fillId="0" borderId="2" xfId="0" applyNumberFormat="1" applyFont="1" applyBorder="1" applyAlignment="1">
      <alignment horizontal="center" wrapText="1"/>
    </xf>
    <xf numFmtId="0" fontId="1" fillId="0" borderId="0" xfId="0" applyFont="1"/>
    <xf numFmtId="0" fontId="1" fillId="0" borderId="0" xfId="0" applyFont="1" applyAlignment="1">
      <alignment horizontal="left" vertical="top" wrapText="1"/>
    </xf>
    <xf numFmtId="0" fontId="1" fillId="0" borderId="0" xfId="0" applyFont="1" applyAlignment="1">
      <alignment horizontal="center" wrapText="1"/>
    </xf>
    <xf numFmtId="0" fontId="1" fillId="0" borderId="0" xfId="0" applyFont="1" applyAlignment="1">
      <alignment horizontal="left" vertical="top"/>
    </xf>
    <xf numFmtId="0" fontId="1" fillId="0" borderId="0" xfId="0" applyFont="1" applyAlignment="1">
      <alignment vertical="top" wrapText="1"/>
    </xf>
    <xf numFmtId="0" fontId="4" fillId="0" borderId="0" xfId="0" applyFont="1" applyAlignment="1">
      <alignment horizontal="left" vertical="top"/>
    </xf>
    <xf numFmtId="0" fontId="13" fillId="0" borderId="0" xfId="0" applyFont="1"/>
    <xf numFmtId="0" fontId="5" fillId="2" borderId="2" xfId="0" applyFont="1" applyFill="1" applyBorder="1" applyAlignment="1">
      <alignment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4" xfId="0" applyFont="1" applyBorder="1" applyAlignment="1">
      <alignment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3" fontId="4" fillId="0" borderId="7" xfId="0" applyNumberFormat="1" applyFont="1" applyBorder="1" applyAlignment="1">
      <alignment horizontal="center" vertical="center"/>
    </xf>
    <xf numFmtId="0" fontId="15" fillId="0" borderId="1" xfId="0" applyFont="1" applyBorder="1"/>
    <xf numFmtId="0" fontId="16" fillId="0" borderId="0" xfId="0" applyFont="1"/>
    <xf numFmtId="0" fontId="17" fillId="0" borderId="0" xfId="0" applyFont="1" applyAlignment="1">
      <alignment vertical="top"/>
    </xf>
    <xf numFmtId="0" fontId="18" fillId="0" borderId="0" xfId="0" applyFont="1"/>
    <xf numFmtId="0" fontId="18" fillId="3" borderId="2" xfId="0" applyFont="1" applyFill="1" applyBorder="1" applyAlignment="1">
      <alignment wrapText="1"/>
    </xf>
    <xf numFmtId="0" fontId="15" fillId="3" borderId="2" xfId="0" applyFont="1" applyFill="1" applyBorder="1" applyAlignment="1">
      <alignment horizontal="center" wrapText="1"/>
    </xf>
    <xf numFmtId="0" fontId="15" fillId="0" borderId="2" xfId="0" applyFont="1" applyBorder="1" applyAlignment="1">
      <alignment wrapText="1"/>
    </xf>
    <xf numFmtId="0" fontId="15" fillId="0" borderId="2" xfId="0" applyFont="1" applyBorder="1"/>
    <xf numFmtId="0" fontId="16" fillId="0" borderId="0" xfId="0" applyFont="1" applyAlignment="1">
      <alignment horizontal="left" vertical="top" wrapText="1"/>
    </xf>
    <xf numFmtId="10" fontId="18" fillId="0" borderId="2" xfId="0" applyNumberFormat="1" applyFont="1" applyBorder="1" applyAlignment="1">
      <alignment horizontal="center" wrapText="1"/>
    </xf>
    <xf numFmtId="0" fontId="19" fillId="0" borderId="0" xfId="0" applyFont="1"/>
    <xf numFmtId="164" fontId="18" fillId="0" borderId="2" xfId="0" applyNumberFormat="1" applyFont="1" applyBorder="1" applyAlignment="1">
      <alignment horizontal="center" wrapText="1"/>
    </xf>
    <xf numFmtId="0" fontId="16" fillId="0" borderId="0" xfId="0" applyFont="1" applyBorder="1" applyAlignment="1">
      <alignment horizontal="left" vertical="top" wrapText="1"/>
    </xf>
    <xf numFmtId="0" fontId="16" fillId="0" borderId="0" xfId="0" applyFont="1" applyBorder="1"/>
    <xf numFmtId="0" fontId="1" fillId="0" borderId="0" xfId="0" applyFont="1" applyFill="1"/>
    <xf numFmtId="0" fontId="5" fillId="0" borderId="0" xfId="0" applyFont="1" applyBorder="1"/>
    <xf numFmtId="3" fontId="4" fillId="0" borderId="0" xfId="0" applyNumberFormat="1" applyFont="1" applyBorder="1" applyAlignment="1">
      <alignment horizontal="center" vertical="center"/>
    </xf>
    <xf numFmtId="0" fontId="15" fillId="0" borderId="0" xfId="0" applyFont="1" applyBorder="1" applyAlignment="1">
      <alignment wrapText="1"/>
    </xf>
    <xf numFmtId="10" fontId="18" fillId="0" borderId="8" xfId="0" applyNumberFormat="1" applyFont="1" applyBorder="1" applyAlignment="1">
      <alignment horizontal="center" wrapText="1"/>
    </xf>
    <xf numFmtId="0" fontId="15" fillId="0" borderId="0" xfId="0" applyFont="1" applyBorder="1"/>
    <xf numFmtId="164" fontId="18" fillId="0" borderId="8" xfId="0" applyNumberFormat="1" applyFont="1" applyBorder="1" applyAlignment="1">
      <alignment horizontal="center" wrapText="1"/>
    </xf>
    <xf numFmtId="0" fontId="16" fillId="0" borderId="0" xfId="0" applyFont="1" applyFill="1" applyBorder="1" applyAlignment="1">
      <alignment horizontal="left" vertical="top" wrapText="1"/>
    </xf>
    <xf numFmtId="0" fontId="16" fillId="0" borderId="0" xfId="0" applyFont="1" applyFill="1" applyBorder="1"/>
    <xf numFmtId="0" fontId="18" fillId="0" borderId="0" xfId="0" applyFont="1" applyFill="1" applyBorder="1" applyAlignment="1">
      <alignment horizontal="center"/>
    </xf>
    <xf numFmtId="0" fontId="16" fillId="0" borderId="0" xfId="0" applyFont="1" applyFill="1" applyBorder="1" applyAlignment="1">
      <alignment vertical="top"/>
    </xf>
    <xf numFmtId="0" fontId="8" fillId="0" borderId="0" xfId="0" applyFont="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vertical="top" wrapText="1"/>
    </xf>
    <xf numFmtId="0" fontId="7" fillId="0" borderId="0" xfId="0" applyFont="1" applyAlignment="1">
      <alignment horizontal="center"/>
    </xf>
    <xf numFmtId="0" fontId="3" fillId="0" borderId="0" xfId="0" applyFont="1" applyAlignment="1">
      <alignment horizontal="left" vertical="top"/>
    </xf>
    <xf numFmtId="0" fontId="4" fillId="4" borderId="0" xfId="0" applyFont="1" applyFill="1" applyAlignment="1">
      <alignment horizontal="left" vertical="top" wrapText="1"/>
    </xf>
  </cellXfs>
  <cellStyles count="25">
    <cellStyle name="Followed Hyperlink" xfId="2" builtinId="9" hidden="1"/>
    <cellStyle name="Followed Hyperlink" xfId="4" builtinId="9" hidden="1"/>
    <cellStyle name="Followed Hyperlink" xfId="16" builtinId="9" hidden="1"/>
    <cellStyle name="Followed Hyperlink" xfId="18" builtinId="9" hidden="1"/>
    <cellStyle name="Followed Hyperlink" xfId="14" builtinId="9" hidden="1"/>
    <cellStyle name="Followed Hyperlink" xfId="6" builtinId="9" hidden="1"/>
    <cellStyle name="Followed Hyperlink" xfId="8" builtinId="9" hidden="1"/>
    <cellStyle name="Followed Hyperlink" xfId="20" builtinId="9" hidden="1"/>
    <cellStyle name="Followed Hyperlink" xfId="10" builtinId="9" hidden="1"/>
    <cellStyle name="Followed Hyperlink" xfId="12" builtinId="9" hidden="1"/>
    <cellStyle name="Followed Hyperlink" xfId="22" builtinId="9" hidden="1"/>
    <cellStyle name="Followed Hyperlink" xfId="24" builtinId="9" hidden="1"/>
    <cellStyle name="Hyperlink" xfId="15" builtinId="8" hidden="1"/>
    <cellStyle name="Hyperlink" xfId="5" builtinId="8" hidden="1"/>
    <cellStyle name="Hyperlink" xfId="7" builtinId="8" hidden="1"/>
    <cellStyle name="Hyperlink" xfId="3" builtinId="8" hidden="1"/>
    <cellStyle name="Hyperlink" xfId="23" builtinId="8" hidden="1"/>
    <cellStyle name="Hyperlink" xfId="9" builtinId="8" hidden="1"/>
    <cellStyle name="Hyperlink" xfId="11" builtinId="8" hidden="1"/>
    <cellStyle name="Hyperlink" xfId="13" builtinId="8" hidden="1"/>
    <cellStyle name="Hyperlink" xfId="19" builtinId="8" hidden="1"/>
    <cellStyle name="Hyperlink" xfId="21" builtinId="8" hidden="1"/>
    <cellStyle name="Hyperlink" xfId="17"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9</xdr:row>
      <xdr:rowOff>209550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0" y="0"/>
          <a:ext cx="3619500" cy="180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9</xdr:row>
      <xdr:rowOff>205740</xdr:rowOff>
    </xdr:to>
    <xdr:pic>
      <xdr:nvPicPr>
        <xdr:cNvPr id="2" name="Picture 1">
          <a:extLst>
            <a:ext uri="{FF2B5EF4-FFF2-40B4-BE49-F238E27FC236}">
              <a16:creationId xmlns:a16="http://schemas.microsoft.com/office/drawing/2014/main" id="{B061EFE4-0B5C-4A56-9732-24954129E70C}"/>
            </a:ext>
          </a:extLst>
        </xdr:cNvPr>
        <xdr:cNvPicPr/>
      </xdr:nvPicPr>
      <xdr:blipFill>
        <a:blip xmlns:r="http://schemas.openxmlformats.org/officeDocument/2006/relationships" r:embed="rId1"/>
        <a:stretch>
          <a:fillRect/>
        </a:stretch>
      </xdr:blipFill>
      <xdr:spPr>
        <a:xfrm>
          <a:off x="0" y="0"/>
          <a:ext cx="3267075" cy="1752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tabSelected="1" topLeftCell="A16" zoomScaleNormal="100" zoomScaleSheetLayoutView="70" zoomScalePageLayoutView="125" workbookViewId="0">
      <selection activeCell="L39" sqref="L39"/>
    </sheetView>
  </sheetViews>
  <sheetFormatPr defaultColWidth="10.88671875" defaultRowHeight="13.8" x14ac:dyDescent="0.3"/>
  <cols>
    <col min="1" max="1" width="47.6640625" style="4" customWidth="1"/>
    <col min="2" max="6" width="19.33203125" style="4" customWidth="1"/>
    <col min="7" max="7" width="9.88671875" style="4" customWidth="1"/>
    <col min="8" max="8" width="10.44140625" style="4" customWidth="1"/>
    <col min="9" max="10" width="10.88671875" style="4"/>
    <col min="11" max="11" width="9" style="4" customWidth="1"/>
    <col min="12" max="16384" width="10.88671875" style="4"/>
  </cols>
  <sheetData>
    <row r="1" spans="1:11" x14ac:dyDescent="0.3">
      <c r="A1" s="58"/>
    </row>
    <row r="2" spans="1:11" x14ac:dyDescent="0.3">
      <c r="A2" s="58"/>
    </row>
    <row r="3" spans="1:11" x14ac:dyDescent="0.3">
      <c r="A3" s="58"/>
    </row>
    <row r="4" spans="1:11" x14ac:dyDescent="0.3">
      <c r="A4" s="58"/>
    </row>
    <row r="5" spans="1:11" x14ac:dyDescent="0.3">
      <c r="A5" s="58"/>
    </row>
    <row r="6" spans="1:11" x14ac:dyDescent="0.3">
      <c r="A6" s="58"/>
    </row>
    <row r="7" spans="1:11" x14ac:dyDescent="0.3">
      <c r="A7" s="58"/>
    </row>
    <row r="8" spans="1:11" x14ac:dyDescent="0.3">
      <c r="A8" s="58"/>
    </row>
    <row r="9" spans="1:11" x14ac:dyDescent="0.3">
      <c r="A9" s="58"/>
    </row>
    <row r="10" spans="1:11" ht="25.8" x14ac:dyDescent="0.3">
      <c r="A10" s="9" t="s">
        <v>0</v>
      </c>
      <c r="B10" s="10"/>
      <c r="C10" s="10"/>
      <c r="D10" s="10"/>
      <c r="E10" s="10"/>
      <c r="F10" s="10"/>
      <c r="G10" s="10"/>
      <c r="H10" s="10"/>
      <c r="I10" s="10"/>
      <c r="J10" s="10"/>
      <c r="K10" s="10"/>
    </row>
    <row r="11" spans="1:11" ht="25.8" x14ac:dyDescent="0.3">
      <c r="A11" s="14" t="s">
        <v>1</v>
      </c>
      <c r="B11" s="10"/>
      <c r="C11" s="10"/>
      <c r="D11" s="10"/>
      <c r="E11" s="10"/>
      <c r="F11" s="10"/>
      <c r="G11" s="10"/>
      <c r="H11" s="10"/>
      <c r="I11" s="10"/>
      <c r="J11" s="10"/>
      <c r="K11" s="10"/>
    </row>
    <row r="12" spans="1:11" ht="15.6" x14ac:dyDescent="0.3">
      <c r="A12" s="1" t="s">
        <v>2</v>
      </c>
      <c r="B12" s="16"/>
      <c r="C12" s="16"/>
      <c r="D12" s="16"/>
      <c r="E12" s="16"/>
      <c r="F12" s="16"/>
      <c r="G12" s="16"/>
      <c r="H12" s="16"/>
      <c r="I12" s="16"/>
      <c r="J12" s="16"/>
      <c r="K12" s="16"/>
    </row>
    <row r="13" spans="1:11" ht="15.6" x14ac:dyDescent="0.3">
      <c r="A13" s="1" t="s">
        <v>3</v>
      </c>
      <c r="B13" s="16"/>
      <c r="C13" s="16"/>
      <c r="D13" s="16"/>
      <c r="E13" s="16"/>
      <c r="F13" s="16"/>
      <c r="G13" s="16"/>
      <c r="H13" s="16"/>
      <c r="I13" s="16"/>
      <c r="J13" s="16"/>
      <c r="K13" s="16"/>
    </row>
    <row r="14" spans="1:11" ht="15.6" x14ac:dyDescent="0.3">
      <c r="A14" s="1"/>
      <c r="B14" s="16"/>
      <c r="C14" s="16"/>
      <c r="D14" s="16"/>
      <c r="E14" s="16"/>
      <c r="F14" s="16"/>
      <c r="G14" s="16"/>
      <c r="H14" s="16"/>
      <c r="I14" s="16"/>
      <c r="J14" s="16"/>
      <c r="K14" s="16"/>
    </row>
    <row r="15" spans="1:11" s="5" customFormat="1" ht="15.6" x14ac:dyDescent="0.3">
      <c r="A15" s="55" t="s">
        <v>29</v>
      </c>
      <c r="B15" s="56"/>
      <c r="C15" s="56"/>
      <c r="D15" s="56"/>
      <c r="E15" s="56"/>
      <c r="F15" s="56"/>
      <c r="G15" s="56"/>
      <c r="H15" s="56"/>
      <c r="I15" s="56"/>
      <c r="J15" s="56"/>
      <c r="K15" s="56"/>
    </row>
    <row r="16" spans="1:11" s="5" customFormat="1" ht="15.6" x14ac:dyDescent="0.3">
      <c r="A16" s="56"/>
      <c r="B16" s="56"/>
      <c r="C16" s="56"/>
      <c r="D16" s="56"/>
      <c r="E16" s="56"/>
      <c r="F16" s="56"/>
      <c r="G16" s="56"/>
      <c r="H16" s="56"/>
      <c r="I16" s="56"/>
      <c r="J16" s="56"/>
      <c r="K16" s="56"/>
    </row>
    <row r="17" spans="1:11" s="5" customFormat="1" ht="15.6" x14ac:dyDescent="0.3">
      <c r="A17" s="56"/>
      <c r="B17" s="56"/>
      <c r="C17" s="56"/>
      <c r="D17" s="56"/>
      <c r="E17" s="56"/>
      <c r="F17" s="56"/>
      <c r="G17" s="56"/>
      <c r="H17" s="56"/>
      <c r="I17" s="56"/>
      <c r="J17" s="56"/>
      <c r="K17" s="56"/>
    </row>
    <row r="18" spans="1:11" s="5" customFormat="1" ht="15.6" x14ac:dyDescent="0.3">
      <c r="A18" s="56"/>
      <c r="B18" s="56"/>
      <c r="C18" s="56"/>
      <c r="D18" s="56"/>
      <c r="E18" s="56"/>
      <c r="F18" s="56"/>
      <c r="G18" s="56"/>
      <c r="H18" s="56"/>
      <c r="I18" s="56"/>
      <c r="J18" s="56"/>
      <c r="K18" s="56"/>
    </row>
    <row r="19" spans="1:11" s="5" customFormat="1" ht="114.6" customHeight="1" x14ac:dyDescent="0.3">
      <c r="A19" s="56"/>
      <c r="B19" s="56"/>
      <c r="C19" s="56"/>
      <c r="D19" s="56"/>
      <c r="E19" s="56"/>
      <c r="F19" s="56"/>
      <c r="G19" s="56"/>
      <c r="H19" s="56"/>
      <c r="I19" s="56"/>
      <c r="J19" s="56"/>
      <c r="K19" s="56"/>
    </row>
    <row r="20" spans="1:11" ht="15.6" x14ac:dyDescent="0.3">
      <c r="A20" s="17"/>
      <c r="B20" s="17"/>
      <c r="C20" s="17"/>
      <c r="D20" s="17"/>
      <c r="E20" s="17"/>
      <c r="F20" s="17"/>
      <c r="G20" s="17"/>
      <c r="H20" s="17"/>
      <c r="I20" s="17"/>
      <c r="J20" s="17"/>
      <c r="K20" s="17"/>
    </row>
    <row r="21" spans="1:11" x14ac:dyDescent="0.3">
      <c r="A21" s="57" t="s">
        <v>30</v>
      </c>
      <c r="B21" s="57"/>
      <c r="C21" s="57"/>
      <c r="D21" s="57"/>
      <c r="E21" s="57"/>
      <c r="F21" s="57"/>
      <c r="G21" s="57"/>
      <c r="H21" s="57"/>
      <c r="I21" s="57"/>
      <c r="J21" s="57"/>
      <c r="K21" s="57"/>
    </row>
    <row r="22" spans="1:11" x14ac:dyDescent="0.3">
      <c r="A22" s="57"/>
      <c r="B22" s="57"/>
      <c r="C22" s="57"/>
      <c r="D22" s="57"/>
      <c r="E22" s="57"/>
      <c r="F22" s="57"/>
      <c r="G22" s="57"/>
      <c r="H22" s="57"/>
      <c r="I22" s="57"/>
      <c r="J22" s="57"/>
      <c r="K22" s="57"/>
    </row>
    <row r="23" spans="1:11" x14ac:dyDescent="0.3">
      <c r="A23" s="57"/>
      <c r="B23" s="57"/>
      <c r="C23" s="57"/>
      <c r="D23" s="57"/>
      <c r="E23" s="57"/>
      <c r="F23" s="57"/>
      <c r="G23" s="57"/>
      <c r="H23" s="57"/>
      <c r="I23" s="57"/>
      <c r="J23" s="57"/>
      <c r="K23" s="57"/>
    </row>
    <row r="24" spans="1:11" ht="15.6" x14ac:dyDescent="0.3">
      <c r="A24" s="3"/>
      <c r="B24" s="3"/>
      <c r="C24" s="3"/>
      <c r="D24" s="3"/>
      <c r="E24" s="3"/>
      <c r="F24" s="3"/>
      <c r="G24" s="3"/>
      <c r="H24" s="3"/>
      <c r="I24" s="3"/>
      <c r="J24" s="3"/>
      <c r="K24" s="3"/>
    </row>
    <row r="25" spans="1:11" ht="15.6" x14ac:dyDescent="0.3">
      <c r="A25" s="11" t="s">
        <v>4</v>
      </c>
      <c r="B25" s="5"/>
      <c r="C25" s="5"/>
      <c r="D25" s="5"/>
      <c r="E25" s="2"/>
      <c r="F25" s="2"/>
      <c r="G25" s="3"/>
      <c r="H25" s="3"/>
      <c r="I25" s="3"/>
      <c r="J25" s="3"/>
      <c r="K25" s="3"/>
    </row>
    <row r="26" spans="1:11" ht="31.2" x14ac:dyDescent="0.3">
      <c r="A26" s="23"/>
      <c r="B26" s="27" t="s">
        <v>5</v>
      </c>
      <c r="C26" s="27" t="s">
        <v>6</v>
      </c>
      <c r="D26" s="27" t="s">
        <v>7</v>
      </c>
      <c r="E26" s="28" t="s">
        <v>8</v>
      </c>
      <c r="F26" s="28" t="s">
        <v>9</v>
      </c>
      <c r="G26" s="6"/>
      <c r="H26" s="6"/>
      <c r="I26" s="6"/>
      <c r="J26" s="7"/>
      <c r="K26" s="8"/>
    </row>
    <row r="27" spans="1:11" ht="15.6" x14ac:dyDescent="0.3">
      <c r="A27" s="26" t="s">
        <v>10</v>
      </c>
      <c r="B27" s="29">
        <v>70065</v>
      </c>
      <c r="C27" s="29">
        <f>D27-B27</f>
        <v>48395</v>
      </c>
      <c r="D27" s="29">
        <v>118460</v>
      </c>
      <c r="E27" s="29">
        <v>6970855</v>
      </c>
      <c r="F27" s="29">
        <v>18226240</v>
      </c>
      <c r="G27" s="18"/>
      <c r="H27" s="18"/>
      <c r="I27" s="18"/>
      <c r="J27" s="12"/>
      <c r="K27" s="12"/>
    </row>
    <row r="28" spans="1:11" ht="15.6" x14ac:dyDescent="0.3">
      <c r="A28" s="26" t="s">
        <v>11</v>
      </c>
      <c r="B28" s="29">
        <v>73675</v>
      </c>
      <c r="C28" s="29">
        <f>D28-B28</f>
        <v>48890</v>
      </c>
      <c r="D28" s="29">
        <v>122565</v>
      </c>
      <c r="E28" s="29">
        <v>7253085</v>
      </c>
      <c r="F28" s="29">
        <v>18765740</v>
      </c>
      <c r="G28" s="6"/>
      <c r="H28" s="6"/>
      <c r="I28" s="6"/>
      <c r="J28" s="7"/>
      <c r="K28" s="8"/>
    </row>
    <row r="29" spans="1:11" ht="15.6" x14ac:dyDescent="0.3">
      <c r="A29" s="13" t="s">
        <v>12</v>
      </c>
      <c r="B29" s="29">
        <f>SUM(B27:B28)</f>
        <v>143740</v>
      </c>
      <c r="C29" s="29">
        <f>SUM(C27:C28)</f>
        <v>97285</v>
      </c>
      <c r="D29" s="29">
        <f>SUM(D27:D28)</f>
        <v>241025</v>
      </c>
      <c r="E29" s="29">
        <f>SUM(E27:E28)</f>
        <v>14223940</v>
      </c>
      <c r="F29" s="29">
        <f>SUM(F27:F28)</f>
        <v>36991980</v>
      </c>
      <c r="G29" s="6"/>
      <c r="H29" s="6"/>
      <c r="I29" s="6"/>
      <c r="J29" s="7"/>
      <c r="K29" s="8"/>
    </row>
    <row r="30" spans="1:11" ht="15.6" x14ac:dyDescent="0.3">
      <c r="A30" s="21" t="s">
        <v>31</v>
      </c>
      <c r="B30" s="17"/>
      <c r="C30" s="17"/>
      <c r="D30" s="16"/>
      <c r="E30" s="16"/>
      <c r="F30" s="16"/>
      <c r="G30" s="16"/>
      <c r="H30" s="16"/>
      <c r="I30" s="16"/>
      <c r="J30" s="16"/>
      <c r="K30" s="16"/>
    </row>
    <row r="31" spans="1:11" ht="15.6" x14ac:dyDescent="0.3">
      <c r="A31" s="19"/>
      <c r="B31" s="17"/>
      <c r="C31" s="17"/>
      <c r="D31" s="16"/>
      <c r="E31" s="16"/>
      <c r="F31" s="16"/>
      <c r="G31" s="16"/>
      <c r="H31" s="16"/>
      <c r="I31" s="16"/>
      <c r="J31" s="16"/>
      <c r="K31" s="16"/>
    </row>
    <row r="32" spans="1:11" ht="15.6" x14ac:dyDescent="0.3">
      <c r="A32" s="11" t="s">
        <v>13</v>
      </c>
      <c r="B32" s="5"/>
      <c r="C32" s="5"/>
      <c r="D32" s="5"/>
      <c r="E32" s="2"/>
      <c r="F32" s="2"/>
      <c r="G32" s="3"/>
      <c r="H32" s="3"/>
      <c r="I32" s="3"/>
      <c r="J32" s="3"/>
      <c r="K32" s="3"/>
    </row>
    <row r="33" spans="1:11" ht="31.2" x14ac:dyDescent="0.3">
      <c r="A33" s="23"/>
      <c r="B33" s="24" t="s">
        <v>5</v>
      </c>
      <c r="C33" s="24" t="s">
        <v>6</v>
      </c>
      <c r="D33" s="24" t="s">
        <v>7</v>
      </c>
      <c r="E33" s="25" t="s">
        <v>8</v>
      </c>
      <c r="F33" s="25" t="s">
        <v>9</v>
      </c>
      <c r="G33" s="6"/>
      <c r="H33" s="6"/>
      <c r="I33" s="6"/>
      <c r="J33" s="7"/>
      <c r="K33" s="8"/>
    </row>
    <row r="34" spans="1:11" ht="15.6" x14ac:dyDescent="0.3">
      <c r="A34" s="26" t="s">
        <v>10</v>
      </c>
      <c r="B34" s="15">
        <f>B27/B29</f>
        <v>0.48744260470293588</v>
      </c>
      <c r="C34" s="15">
        <f>C27/C29</f>
        <v>0.49745592845762449</v>
      </c>
      <c r="D34" s="15">
        <f>D27/D29</f>
        <v>0.4914842858624624</v>
      </c>
      <c r="E34" s="15">
        <f>E27/E29</f>
        <v>0.49007904982726302</v>
      </c>
      <c r="F34" s="15">
        <f>F27/F29</f>
        <v>0.49270787884292755</v>
      </c>
      <c r="G34" s="18"/>
      <c r="H34" s="18"/>
      <c r="I34" s="18"/>
      <c r="J34" s="12"/>
      <c r="K34" s="12"/>
    </row>
    <row r="35" spans="1:11" ht="15.6" x14ac:dyDescent="0.3">
      <c r="A35" s="26" t="s">
        <v>11</v>
      </c>
      <c r="B35" s="15">
        <f>B28/B29</f>
        <v>0.51255739529706412</v>
      </c>
      <c r="C35" s="15">
        <f>C28/C29</f>
        <v>0.50254407154237546</v>
      </c>
      <c r="D35" s="15">
        <f>D28/D29</f>
        <v>0.5085157141375376</v>
      </c>
      <c r="E35" s="15">
        <f>E28/E29</f>
        <v>0.50992095017273698</v>
      </c>
      <c r="F35" s="15">
        <f>F28/F29</f>
        <v>0.50729212115707245</v>
      </c>
      <c r="G35" s="6"/>
      <c r="H35" s="6"/>
      <c r="I35" s="6"/>
      <c r="J35" s="7"/>
      <c r="K35" s="8"/>
    </row>
    <row r="36" spans="1:11" ht="15.6" x14ac:dyDescent="0.3">
      <c r="A36" s="21" t="s">
        <v>31</v>
      </c>
      <c r="B36" s="17"/>
      <c r="C36" s="17"/>
      <c r="D36" s="16"/>
      <c r="E36" s="16"/>
      <c r="F36" s="16"/>
      <c r="G36" s="16"/>
      <c r="H36" s="16"/>
      <c r="I36" s="16"/>
      <c r="J36" s="16"/>
      <c r="K36" s="16"/>
    </row>
    <row r="37" spans="1:11" ht="15.6" x14ac:dyDescent="0.3">
      <c r="A37" s="17"/>
      <c r="B37" s="17"/>
      <c r="C37" s="17"/>
      <c r="D37" s="16"/>
      <c r="E37" s="16"/>
      <c r="F37" s="16"/>
      <c r="G37" s="16"/>
      <c r="H37" s="16"/>
      <c r="I37" s="16"/>
      <c r="J37" s="16"/>
      <c r="K37" s="16"/>
    </row>
    <row r="38" spans="1:11" customFormat="1" ht="15.6" x14ac:dyDescent="0.3">
      <c r="A38" s="57" t="s">
        <v>34</v>
      </c>
      <c r="B38" s="59"/>
      <c r="C38" s="59"/>
      <c r="D38" s="59"/>
      <c r="E38" s="59"/>
      <c r="F38" s="59"/>
      <c r="G38" s="59"/>
      <c r="H38" s="59"/>
      <c r="I38" s="59"/>
      <c r="J38" s="59"/>
      <c r="K38" s="16"/>
    </row>
    <row r="39" spans="1:11" s="5" customFormat="1" ht="151.19999999999999" customHeight="1" x14ac:dyDescent="0.3">
      <c r="A39" s="59"/>
      <c r="B39" s="59"/>
      <c r="C39" s="59"/>
      <c r="D39" s="59"/>
      <c r="E39" s="59"/>
      <c r="F39" s="59"/>
      <c r="G39" s="59"/>
      <c r="H39" s="59"/>
      <c r="I39" s="59"/>
      <c r="J39" s="59"/>
      <c r="K39" s="20"/>
    </row>
    <row r="40" spans="1:11" customFormat="1" ht="13.2" x14ac:dyDescent="0.25"/>
    <row r="41" spans="1:11" customFormat="1" ht="15.6" x14ac:dyDescent="0.3">
      <c r="A41" s="22" t="s">
        <v>33</v>
      </c>
    </row>
  </sheetData>
  <mergeCells count="4">
    <mergeCell ref="A15:K19"/>
    <mergeCell ref="A21:K23"/>
    <mergeCell ref="A1:A9"/>
    <mergeCell ref="A38:J39"/>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9C3C9-4248-423C-AF44-595A85B9D5A8}">
  <dimension ref="A1:K52"/>
  <sheetViews>
    <sheetView topLeftCell="A31" zoomScaleNormal="100" zoomScaleSheetLayoutView="70" zoomScalePageLayoutView="125" workbookViewId="0">
      <selection activeCell="A53" sqref="A53"/>
    </sheetView>
  </sheetViews>
  <sheetFormatPr defaultColWidth="10.88671875" defaultRowHeight="13.8" x14ac:dyDescent="0.3"/>
  <cols>
    <col min="1" max="1" width="47.6640625" style="4" customWidth="1"/>
    <col min="2" max="6" width="19.33203125" style="4" customWidth="1"/>
    <col min="7" max="7" width="9.88671875" style="4" customWidth="1"/>
    <col min="8" max="8" width="10.44140625" style="4" customWidth="1"/>
    <col min="9" max="10" width="10.88671875" style="4"/>
    <col min="11" max="11" width="9" style="4" customWidth="1"/>
    <col min="12" max="16384" width="10.88671875" style="4"/>
  </cols>
  <sheetData>
    <row r="1" spans="1:11" x14ac:dyDescent="0.3">
      <c r="A1" s="58"/>
    </row>
    <row r="2" spans="1:11" x14ac:dyDescent="0.3">
      <c r="A2" s="58"/>
    </row>
    <row r="3" spans="1:11" x14ac:dyDescent="0.3">
      <c r="A3" s="58"/>
    </row>
    <row r="4" spans="1:11" x14ac:dyDescent="0.3">
      <c r="A4" s="58"/>
    </row>
    <row r="5" spans="1:11" x14ac:dyDescent="0.3">
      <c r="A5" s="58"/>
    </row>
    <row r="6" spans="1:11" x14ac:dyDescent="0.3">
      <c r="A6" s="58"/>
    </row>
    <row r="7" spans="1:11" x14ac:dyDescent="0.3">
      <c r="A7" s="58"/>
    </row>
    <row r="8" spans="1:11" x14ac:dyDescent="0.3">
      <c r="A8" s="58"/>
    </row>
    <row r="9" spans="1:11" x14ac:dyDescent="0.3">
      <c r="A9" s="58"/>
    </row>
    <row r="10" spans="1:11" ht="25.8" x14ac:dyDescent="0.3">
      <c r="A10" s="9" t="s">
        <v>0</v>
      </c>
      <c r="B10" s="10"/>
      <c r="C10" s="10"/>
      <c r="D10" s="10"/>
      <c r="E10" s="10"/>
      <c r="F10" s="10"/>
      <c r="G10" s="10"/>
      <c r="H10" s="10"/>
      <c r="I10" s="10"/>
      <c r="J10" s="10"/>
      <c r="K10" s="10"/>
    </row>
    <row r="11" spans="1:11" ht="25.8" x14ac:dyDescent="0.3">
      <c r="A11" s="14" t="s">
        <v>14</v>
      </c>
      <c r="B11" s="10"/>
      <c r="C11" s="10"/>
      <c r="D11" s="10"/>
      <c r="E11" s="10"/>
      <c r="F11" s="10"/>
      <c r="G11" s="10"/>
      <c r="H11" s="10"/>
      <c r="I11" s="10"/>
      <c r="J11" s="10"/>
      <c r="K11" s="10"/>
    </row>
    <row r="12" spans="1:11" ht="15.6" x14ac:dyDescent="0.3">
      <c r="A12" s="1" t="s">
        <v>15</v>
      </c>
      <c r="B12" s="16"/>
      <c r="C12" s="16"/>
      <c r="D12" s="16"/>
      <c r="E12" s="16"/>
      <c r="F12" s="16"/>
      <c r="G12" s="16"/>
      <c r="H12" s="16"/>
      <c r="I12" s="16"/>
      <c r="J12" s="16"/>
      <c r="K12" s="16"/>
    </row>
    <row r="13" spans="1:11" ht="15.6" x14ac:dyDescent="0.3">
      <c r="A13" s="1" t="s">
        <v>3</v>
      </c>
      <c r="B13" s="16"/>
      <c r="C13" s="16"/>
      <c r="D13" s="16"/>
      <c r="E13" s="16"/>
      <c r="F13" s="16"/>
      <c r="G13" s="16"/>
      <c r="H13" s="16"/>
      <c r="I13" s="16"/>
      <c r="J13" s="16"/>
      <c r="K13" s="16"/>
    </row>
    <row r="14" spans="1:11" ht="15.6" x14ac:dyDescent="0.3">
      <c r="A14" s="1"/>
      <c r="B14" s="16"/>
      <c r="C14" s="16"/>
      <c r="D14" s="16"/>
      <c r="E14" s="16"/>
      <c r="F14" s="16"/>
      <c r="G14" s="16"/>
      <c r="H14" s="16"/>
      <c r="I14" s="16"/>
      <c r="J14" s="16"/>
      <c r="K14" s="16"/>
    </row>
    <row r="15" spans="1:11" ht="52.2" customHeight="1" x14ac:dyDescent="0.3">
      <c r="A15" s="60" t="s">
        <v>32</v>
      </c>
      <c r="B15" s="60"/>
      <c r="C15" s="60"/>
      <c r="D15" s="60"/>
      <c r="E15" s="60"/>
      <c r="F15" s="60"/>
      <c r="G15" s="44"/>
      <c r="H15" s="44"/>
      <c r="I15" s="44"/>
      <c r="J15" s="44"/>
      <c r="K15" s="16"/>
    </row>
    <row r="16" spans="1:11" ht="15.6" x14ac:dyDescent="0.3">
      <c r="A16" s="1"/>
      <c r="B16" s="16"/>
      <c r="C16" s="16"/>
      <c r="D16" s="16"/>
      <c r="E16" s="16"/>
      <c r="F16" s="16"/>
      <c r="G16" s="16"/>
      <c r="H16" s="16"/>
      <c r="I16" s="16"/>
      <c r="J16" s="16"/>
      <c r="K16" s="16"/>
    </row>
    <row r="17" spans="1:11" ht="15.6" x14ac:dyDescent="0.3">
      <c r="A17" s="11" t="s">
        <v>16</v>
      </c>
      <c r="B17" s="5"/>
      <c r="C17" s="5"/>
      <c r="D17" s="5"/>
      <c r="E17" s="2"/>
      <c r="F17" s="2"/>
      <c r="G17" s="3"/>
      <c r="H17" s="3"/>
      <c r="I17" s="3"/>
      <c r="J17" s="3"/>
      <c r="K17" s="3"/>
    </row>
    <row r="18" spans="1:11" ht="31.2" x14ac:dyDescent="0.3">
      <c r="A18" s="23"/>
      <c r="B18" s="24" t="s">
        <v>5</v>
      </c>
      <c r="C18" s="24" t="s">
        <v>6</v>
      </c>
      <c r="D18" s="24" t="s">
        <v>7</v>
      </c>
      <c r="E18" s="25" t="s">
        <v>8</v>
      </c>
      <c r="F18" s="25" t="s">
        <v>9</v>
      </c>
      <c r="G18" s="6"/>
      <c r="H18" s="6"/>
      <c r="I18" s="6"/>
      <c r="J18" s="7"/>
      <c r="K18" s="8"/>
    </row>
    <row r="19" spans="1:11" ht="15.6" x14ac:dyDescent="0.3">
      <c r="A19" s="26" t="s">
        <v>17</v>
      </c>
      <c r="B19" s="29">
        <v>64100</v>
      </c>
      <c r="C19" s="29">
        <f>D19-B19</f>
        <v>45440</v>
      </c>
      <c r="D19" s="29">
        <v>109540</v>
      </c>
      <c r="E19" s="29">
        <v>6559390</v>
      </c>
      <c r="F19" s="29">
        <v>17264200</v>
      </c>
      <c r="G19" s="18"/>
      <c r="H19" s="18"/>
      <c r="I19" s="18"/>
      <c r="J19" s="12"/>
      <c r="K19" s="12"/>
    </row>
    <row r="20" spans="1:11" ht="15.6" x14ac:dyDescent="0.3">
      <c r="A20" s="26" t="s">
        <v>18</v>
      </c>
      <c r="B20" s="29">
        <v>67690</v>
      </c>
      <c r="C20" s="29">
        <f>D20-B20</f>
        <v>45495</v>
      </c>
      <c r="D20" s="29">
        <v>113185</v>
      </c>
      <c r="E20" s="29">
        <v>6889105</v>
      </c>
      <c r="F20" s="29">
        <v>17887530</v>
      </c>
      <c r="G20" s="6"/>
      <c r="H20" s="6"/>
      <c r="I20" s="6"/>
      <c r="J20" s="7"/>
      <c r="K20" s="8"/>
    </row>
    <row r="21" spans="1:11" ht="15.6" x14ac:dyDescent="0.3">
      <c r="A21" s="13" t="s">
        <v>12</v>
      </c>
      <c r="B21" s="29">
        <f>SUM(B19:B20)</f>
        <v>131790</v>
      </c>
      <c r="C21" s="29">
        <f>SUM(C19:C20)</f>
        <v>90935</v>
      </c>
      <c r="D21" s="29">
        <f>SUM(D19:D20)</f>
        <v>222725</v>
      </c>
      <c r="E21" s="29">
        <f>SUM(E19:E20)</f>
        <v>13448495</v>
      </c>
      <c r="F21" s="29">
        <f>SUM(F19:F20)</f>
        <v>35151730</v>
      </c>
      <c r="G21" s="6"/>
      <c r="H21" s="6"/>
      <c r="I21" s="6"/>
      <c r="J21" s="7"/>
      <c r="K21" s="8"/>
    </row>
    <row r="22" spans="1:11" ht="15.6" x14ac:dyDescent="0.3">
      <c r="A22" s="45"/>
      <c r="B22" s="46"/>
      <c r="C22" s="46"/>
      <c r="D22" s="46"/>
      <c r="E22" s="46"/>
      <c r="F22" s="46"/>
      <c r="G22" s="6"/>
      <c r="H22" s="6"/>
      <c r="I22" s="6"/>
      <c r="J22" s="7"/>
      <c r="K22" s="8"/>
    </row>
    <row r="23" spans="1:11" ht="15.6" x14ac:dyDescent="0.3">
      <c r="A23" s="21" t="s">
        <v>19</v>
      </c>
    </row>
    <row r="24" spans="1:11" customFormat="1" ht="13.2" x14ac:dyDescent="0.25"/>
    <row r="25" spans="1:11" ht="15.6" x14ac:dyDescent="0.3">
      <c r="A25" s="30" t="s">
        <v>20</v>
      </c>
      <c r="B25" s="31"/>
      <c r="C25" s="31"/>
      <c r="D25" s="31"/>
      <c r="E25" s="32"/>
      <c r="F25" s="32"/>
    </row>
    <row r="26" spans="1:11" ht="31.2" x14ac:dyDescent="0.3">
      <c r="A26" s="34"/>
      <c r="B26" s="35" t="s">
        <v>5</v>
      </c>
      <c r="C26" s="35" t="s">
        <v>21</v>
      </c>
      <c r="D26" s="35" t="s">
        <v>22</v>
      </c>
      <c r="E26" s="35" t="s">
        <v>8</v>
      </c>
      <c r="F26" s="35" t="s">
        <v>9</v>
      </c>
    </row>
    <row r="27" spans="1:11" ht="15.6" x14ac:dyDescent="0.3">
      <c r="A27" s="36" t="s">
        <v>17</v>
      </c>
      <c r="B27" s="39">
        <v>0.48599999999999999</v>
      </c>
      <c r="C27" s="39">
        <v>0.5</v>
      </c>
      <c r="D27" s="39">
        <v>0.49199999999999999</v>
      </c>
      <c r="E27" s="39">
        <v>0.48799999999999999</v>
      </c>
      <c r="F27" s="39">
        <v>0.49099999999999999</v>
      </c>
    </row>
    <row r="28" spans="1:11" ht="15.6" x14ac:dyDescent="0.3">
      <c r="A28" s="36" t="s">
        <v>18</v>
      </c>
      <c r="B28" s="39">
        <v>0.51400000000000001</v>
      </c>
      <c r="C28" s="39">
        <v>0.5</v>
      </c>
      <c r="D28" s="39">
        <v>0.50800000000000001</v>
      </c>
      <c r="E28" s="39">
        <v>0.51200000000000001</v>
      </c>
      <c r="F28" s="39">
        <v>0.50900000000000001</v>
      </c>
    </row>
    <row r="29" spans="1:11" ht="15.6" x14ac:dyDescent="0.3">
      <c r="A29" s="47"/>
      <c r="B29" s="48"/>
      <c r="C29" s="48"/>
      <c r="D29" s="48"/>
      <c r="E29" s="48"/>
      <c r="F29" s="48"/>
    </row>
    <row r="30" spans="1:11" ht="15.6" x14ac:dyDescent="0.3">
      <c r="A30" s="21" t="s">
        <v>19</v>
      </c>
      <c r="B30" s="42"/>
      <c r="C30" s="42"/>
      <c r="D30" s="43"/>
      <c r="E30" s="43"/>
      <c r="F30" s="43"/>
    </row>
    <row r="31" spans="1:11" ht="15.6" x14ac:dyDescent="0.3">
      <c r="A31" s="38"/>
      <c r="B31" s="38"/>
      <c r="C31" s="38"/>
      <c r="D31" s="31"/>
      <c r="E31" s="31"/>
      <c r="F31" s="31"/>
    </row>
    <row r="32" spans="1:11" ht="15.6" x14ac:dyDescent="0.3">
      <c r="A32" s="30" t="s">
        <v>23</v>
      </c>
      <c r="B32" s="31"/>
      <c r="C32" s="31"/>
      <c r="D32" s="31"/>
      <c r="E32" s="32"/>
      <c r="F32" s="32"/>
    </row>
    <row r="33" spans="1:6" ht="31.2" x14ac:dyDescent="0.3">
      <c r="A33" s="34"/>
      <c r="B33" s="35" t="s">
        <v>5</v>
      </c>
      <c r="C33" s="35" t="s">
        <v>21</v>
      </c>
      <c r="D33" s="35" t="s">
        <v>22</v>
      </c>
      <c r="E33" s="35" t="s">
        <v>8</v>
      </c>
      <c r="F33" s="35" t="s">
        <v>9</v>
      </c>
    </row>
    <row r="34" spans="1:6" ht="15.6" x14ac:dyDescent="0.3">
      <c r="A34" s="36" t="s">
        <v>17</v>
      </c>
      <c r="B34" s="29">
        <v>59000</v>
      </c>
      <c r="C34" s="29">
        <v>43125</v>
      </c>
      <c r="D34" s="29">
        <v>102125</v>
      </c>
      <c r="E34" s="29">
        <v>6263140</v>
      </c>
      <c r="F34" s="29">
        <v>16414225</v>
      </c>
    </row>
    <row r="35" spans="1:6" ht="15.6" x14ac:dyDescent="0.3">
      <c r="A35" s="36" t="s">
        <v>18</v>
      </c>
      <c r="B35" s="29">
        <v>62690</v>
      </c>
      <c r="C35" s="29">
        <v>43545</v>
      </c>
      <c r="D35" s="29">
        <v>106235</v>
      </c>
      <c r="E35" s="29">
        <v>6588685</v>
      </c>
      <c r="F35" s="29">
        <v>17062460</v>
      </c>
    </row>
    <row r="36" spans="1:6" ht="15.6" x14ac:dyDescent="0.3">
      <c r="A36" s="37" t="s">
        <v>12</v>
      </c>
      <c r="B36" s="29">
        <v>121690</v>
      </c>
      <c r="C36" s="29">
        <v>86670</v>
      </c>
      <c r="D36" s="29">
        <v>208360</v>
      </c>
      <c r="E36" s="29">
        <v>12851825</v>
      </c>
      <c r="F36" s="29">
        <v>33476685</v>
      </c>
    </row>
    <row r="37" spans="1:6" ht="15.6" x14ac:dyDescent="0.3">
      <c r="A37" s="49"/>
      <c r="B37" s="46"/>
      <c r="C37" s="46"/>
      <c r="D37" s="46"/>
      <c r="E37" s="46"/>
      <c r="F37" s="46"/>
    </row>
    <row r="38" spans="1:6" ht="15.6" x14ac:dyDescent="0.3">
      <c r="A38" s="31" t="s">
        <v>24</v>
      </c>
      <c r="B38" s="40"/>
      <c r="C38" s="40"/>
      <c r="D38" s="40"/>
      <c r="E38" s="40"/>
      <c r="F38" s="40"/>
    </row>
    <row r="39" spans="1:6" x14ac:dyDescent="0.3">
      <c r="A39" s="40"/>
      <c r="B39" s="40"/>
      <c r="C39" s="40"/>
      <c r="D39" s="40"/>
      <c r="E39" s="40"/>
      <c r="F39" s="40"/>
    </row>
    <row r="40" spans="1:6" ht="15.6" x14ac:dyDescent="0.3">
      <c r="A40" s="30" t="s">
        <v>25</v>
      </c>
      <c r="B40" s="31"/>
      <c r="C40" s="31"/>
      <c r="D40" s="31"/>
      <c r="E40" s="32"/>
      <c r="F40" s="32"/>
    </row>
    <row r="41" spans="1:6" ht="31.2" x14ac:dyDescent="0.3">
      <c r="A41" s="34"/>
      <c r="B41" s="35" t="s">
        <v>5</v>
      </c>
      <c r="C41" s="35" t="s">
        <v>21</v>
      </c>
      <c r="D41" s="35" t="s">
        <v>22</v>
      </c>
      <c r="E41" s="35" t="s">
        <v>8</v>
      </c>
      <c r="F41" s="35" t="s">
        <v>9</v>
      </c>
    </row>
    <row r="42" spans="1:6" ht="15.6" x14ac:dyDescent="0.3">
      <c r="A42" s="36" t="s">
        <v>17</v>
      </c>
      <c r="B42" s="41">
        <v>8.5999999999999993E-2</v>
      </c>
      <c r="C42" s="41">
        <v>5.3999999999999999E-2</v>
      </c>
      <c r="D42" s="41">
        <v>7.2999999999999995E-2</v>
      </c>
      <c r="E42" s="41">
        <v>4.7E-2</v>
      </c>
      <c r="F42" s="41">
        <v>5.1999999999999998E-2</v>
      </c>
    </row>
    <row r="43" spans="1:6" ht="15.6" x14ac:dyDescent="0.3">
      <c r="A43" s="36" t="s">
        <v>18</v>
      </c>
      <c r="B43" s="41">
        <v>0.08</v>
      </c>
      <c r="C43" s="41">
        <v>4.4999999999999998E-2</v>
      </c>
      <c r="D43" s="41">
        <v>6.5000000000000002E-2</v>
      </c>
      <c r="E43" s="41">
        <v>4.5999999999999999E-2</v>
      </c>
      <c r="F43" s="41">
        <v>4.8000000000000001E-2</v>
      </c>
    </row>
    <row r="44" spans="1:6" ht="15.6" x14ac:dyDescent="0.3">
      <c r="A44" s="37" t="s">
        <v>26</v>
      </c>
      <c r="B44" s="41">
        <v>8.3000000000000004E-2</v>
      </c>
      <c r="C44" s="41">
        <v>4.9000000000000002E-2</v>
      </c>
      <c r="D44" s="41">
        <v>6.9000000000000006E-2</v>
      </c>
      <c r="E44" s="41">
        <v>4.5999999999999999E-2</v>
      </c>
      <c r="F44" s="41">
        <v>0.05</v>
      </c>
    </row>
    <row r="45" spans="1:6" ht="15.6" x14ac:dyDescent="0.3">
      <c r="A45" s="49"/>
      <c r="B45" s="50"/>
      <c r="C45" s="50"/>
      <c r="D45" s="50"/>
      <c r="E45" s="50"/>
      <c r="F45" s="50"/>
    </row>
    <row r="46" spans="1:6" ht="15.6" x14ac:dyDescent="0.3">
      <c r="A46" s="33" t="s">
        <v>27</v>
      </c>
      <c r="B46" s="53"/>
      <c r="C46" s="53"/>
      <c r="D46" s="53"/>
      <c r="E46" s="54"/>
      <c r="F46" s="54"/>
    </row>
    <row r="47" spans="1:6" ht="15.6" x14ac:dyDescent="0.3">
      <c r="A47" s="21" t="s">
        <v>19</v>
      </c>
      <c r="B47" s="51"/>
      <c r="C47" s="51"/>
      <c r="D47" s="52"/>
      <c r="E47" s="52"/>
      <c r="F47" s="52"/>
    </row>
    <row r="49" spans="1:11" customFormat="1" ht="15.6" x14ac:dyDescent="0.3">
      <c r="A49" s="57" t="s">
        <v>28</v>
      </c>
      <c r="B49" s="59"/>
      <c r="C49" s="59"/>
      <c r="D49" s="59"/>
      <c r="E49" s="59"/>
      <c r="F49" s="59"/>
      <c r="G49" s="59"/>
      <c r="H49" s="59"/>
      <c r="I49" s="59"/>
      <c r="J49" s="59"/>
      <c r="K49" s="16"/>
    </row>
    <row r="50" spans="1:11" s="5" customFormat="1" ht="110.4" customHeight="1" x14ac:dyDescent="0.3">
      <c r="A50" s="59"/>
      <c r="B50" s="59"/>
      <c r="C50" s="59"/>
      <c r="D50" s="59"/>
      <c r="E50" s="59"/>
      <c r="F50" s="59"/>
      <c r="G50" s="59"/>
      <c r="H50" s="59"/>
      <c r="I50" s="59"/>
      <c r="J50" s="59"/>
      <c r="K50" s="20"/>
    </row>
    <row r="51" spans="1:11" customFormat="1" ht="13.2" x14ac:dyDescent="0.25"/>
    <row r="52" spans="1:11" customFormat="1" ht="15.6" x14ac:dyDescent="0.3">
      <c r="A52" s="22" t="s">
        <v>33</v>
      </c>
    </row>
  </sheetData>
  <mergeCells count="3">
    <mergeCell ref="A1:A9"/>
    <mergeCell ref="A49:J50"/>
    <mergeCell ref="A15:F15"/>
  </mergeCells>
  <pageMargins left="0.75" right="0.75" top="1" bottom="1" header="0.5" footer="0.5"/>
  <pageSetup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Gender.Overview</vt:lpstr>
      <vt:lpstr>2011.2016.Data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2016-12-06T19:31:55Z</dcterms:created>
  <dcterms:modified xsi:type="dcterms:W3CDTF">2022-06-14T18:04:21Z</dcterms:modified>
  <cp:category/>
  <cp:contentStatus/>
</cp:coreProperties>
</file>